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01_FINANCE\smlouvy\KAM_Poptavky_2019\Pruzkumy_nad_15000\KAM_19_12_rekonstrukce rozvadece\Podklady poptavka\"/>
    </mc:Choice>
  </mc:AlternateContent>
  <xr:revisionPtr revIDLastSave="0" documentId="13_ncr:1_{C72094B2-517E-44FF-AE02-4B95B38F8349}" xr6:coauthVersionLast="40" xr6:coauthVersionMax="40" xr10:uidLastSave="{00000000-0000-0000-0000-000000000000}"/>
  <bookViews>
    <workbookView xWindow="28680" yWindow="-120" windowWidth="29040" windowHeight="18240" xr2:uid="{71FD8CF7-6002-4516-9ED4-0F6A5AE399B2}"/>
  </bookViews>
  <sheets>
    <sheet name="rozvaděč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0" i="1"/>
  <c r="H27" i="1"/>
  <c r="H26" i="1"/>
  <c r="H25" i="1"/>
  <c r="H24" i="1"/>
  <c r="H23" i="1"/>
  <c r="H22" i="1"/>
  <c r="H21" i="1"/>
  <c r="H20" i="1"/>
  <c r="H17" i="1"/>
  <c r="H16" i="1"/>
  <c r="H13" i="1"/>
  <c r="H12" i="1"/>
  <c r="H11" i="1"/>
  <c r="H48" i="1" s="1"/>
  <c r="J9" i="1"/>
</calcChain>
</file>

<file path=xl/sharedStrings.xml><?xml version="1.0" encoding="utf-8"?>
<sst xmlns="http://schemas.openxmlformats.org/spreadsheetml/2006/main" count="100" uniqueCount="76">
  <si>
    <t>Rekonstrukce rozvaděče, Zelný trh 331/13. Brno – město - 1.NP+přívodní kabely do 2.NP, 3.NP a 4.NP</t>
  </si>
  <si>
    <t>Elektro silnoproud</t>
  </si>
  <si>
    <t>Komponenty</t>
  </si>
  <si>
    <t>množství</t>
  </si>
  <si>
    <t xml:space="preserve">Dodávka + Montáž </t>
  </si>
  <si>
    <t>1NP</t>
  </si>
  <si>
    <t>2NP</t>
  </si>
  <si>
    <t>3NP</t>
  </si>
  <si>
    <t>4NP</t>
  </si>
  <si>
    <t>ks/m</t>
  </si>
  <si>
    <t>MJ</t>
  </si>
  <si>
    <t>cena ks/m</t>
  </si>
  <si>
    <t>celkem mat.</t>
  </si>
  <si>
    <t>Rozvaděčea rozvodnice</t>
  </si>
  <si>
    <t>1.</t>
  </si>
  <si>
    <t>Rozvaděč RE1 (elektroměrový rozvaděč, nepřímí 3x100A, nástěnný, viz. výkresová část dokumentace, vč. zapojení</t>
  </si>
  <si>
    <t>kpl</t>
  </si>
  <si>
    <t>2.</t>
  </si>
  <si>
    <t>Rozvaděč RH1 (hlavní rozvaděč objektu), skříňový, viz. výkresová část dokumentace, vč. zapojení</t>
  </si>
  <si>
    <t>3.</t>
  </si>
  <si>
    <t>Rozvaděč RE2 (nástěnná skříňka jistícího prvku)</t>
  </si>
  <si>
    <t>Vnitřní silnoproudé rozvody</t>
  </si>
  <si>
    <t>4.</t>
  </si>
  <si>
    <t xml:space="preserve">Zásuvka 230V/16A, IP 54 ( vč. rámečku )  </t>
  </si>
  <si>
    <t>ks</t>
  </si>
  <si>
    <t>5.</t>
  </si>
  <si>
    <t xml:space="preserve">Zásuvka 400V/16A, IP 54  </t>
  </si>
  <si>
    <t>Kabely a vodiče</t>
  </si>
  <si>
    <t>6.</t>
  </si>
  <si>
    <t>Kabel CYKY-J 4x50</t>
  </si>
  <si>
    <t>m</t>
  </si>
  <si>
    <t>7.</t>
  </si>
  <si>
    <t>Kabel CYKY-J 5x16</t>
  </si>
  <si>
    <t>8.</t>
  </si>
  <si>
    <t>Kabel CYKY-J 5x6</t>
  </si>
  <si>
    <t>9.</t>
  </si>
  <si>
    <t>Kabel CYKY-J 3x2,5</t>
  </si>
  <si>
    <t>10.</t>
  </si>
  <si>
    <t>Vodič CYA 4 mm z/ž</t>
  </si>
  <si>
    <t>11.</t>
  </si>
  <si>
    <t>Vodič CYA 16 mm z/ž</t>
  </si>
  <si>
    <t>12.</t>
  </si>
  <si>
    <t>Kabelové štítky</t>
  </si>
  <si>
    <t>13.</t>
  </si>
  <si>
    <t>Ukončení vodičů a označení</t>
  </si>
  <si>
    <t>Nosné a úložné konstrukce</t>
  </si>
  <si>
    <t>14.</t>
  </si>
  <si>
    <t>Pomocný materiál</t>
  </si>
  <si>
    <t>HZS</t>
  </si>
  <si>
    <t>15.</t>
  </si>
  <si>
    <t>Vyhledání napojovacích bodu</t>
  </si>
  <si>
    <t>16.</t>
  </si>
  <si>
    <t>Plošiny</t>
  </si>
  <si>
    <t>17.</t>
  </si>
  <si>
    <t>Drážkování</t>
  </si>
  <si>
    <t>18.</t>
  </si>
  <si>
    <t>Odpojení a demontáž stávající elektroinstalace</t>
  </si>
  <si>
    <t>19.</t>
  </si>
  <si>
    <t>Zednické práce - zapravení po drážkování</t>
  </si>
  <si>
    <t>20.</t>
  </si>
  <si>
    <t>Zednické práce související s výměnou rovaděčů</t>
  </si>
  <si>
    <t>21.</t>
  </si>
  <si>
    <t>Revize, prohlídky, zkoušky, zkušbní provoz, skutečné provedení stavby (ruční zakreslení)</t>
  </si>
  <si>
    <t>22.</t>
  </si>
  <si>
    <t>Zajištění pracoviště</t>
  </si>
  <si>
    <t>23.</t>
  </si>
  <si>
    <t>Doprava materiálu</t>
  </si>
  <si>
    <t>24.</t>
  </si>
  <si>
    <t>Likvidace odpadu</t>
  </si>
  <si>
    <t>zábor veřejného prostranství (poplatky, úklid, dopravní značení apod.)</t>
  </si>
  <si>
    <t>25.</t>
  </si>
  <si>
    <t>Nepředvídatelné a pomocné výkony</t>
  </si>
  <si>
    <t>26.</t>
  </si>
  <si>
    <t>Podružný materiál</t>
  </si>
  <si>
    <t>Cena celkem bez DPH</t>
  </si>
  <si>
    <t>Cena 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</si>
</sst>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\ &quot;Kč&quot;"/>
    <numFmt numFmtId="166" formatCode="#,##0.00\ &quot;Kč&quot;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0"/>
      <name val="Helv"/>
    </font>
    <font>
      <b/>
      <sz val="10"/>
      <name val="Arial CE"/>
      <charset val="238"/>
    </font>
    <font>
      <b/>
      <i/>
      <sz val="10"/>
      <name val="Arial CE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0"/>
      <color indexed="12"/>
      <name val="Arial CE"/>
      <charset val="238"/>
    </font>
    <font>
      <b/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b/>
      <i/>
      <sz val="10"/>
      <color indexed="12"/>
      <name val="Arial CE"/>
      <charset val="238"/>
    </font>
    <font>
      <sz val="10"/>
      <name val="Helv"/>
      <charset val="238"/>
    </font>
    <font>
      <sz val="10"/>
      <name val="Arial CE"/>
      <charset val="238"/>
    </font>
    <font>
      <sz val="10"/>
      <color indexed="10"/>
      <name val="Arial"/>
      <family val="2"/>
      <charset val="238"/>
    </font>
    <font>
      <sz val="10"/>
      <color indexed="8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3" fillId="0" borderId="0"/>
    <xf numFmtId="0" fontId="11" fillId="0" borderId="0"/>
    <xf numFmtId="0" fontId="16" fillId="0" borderId="0"/>
    <xf numFmtId="0" fontId="19" fillId="0" borderId="18">
      <alignment horizontal="center" vertical="center" wrapText="1"/>
    </xf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1" applyNumberFormat="1" applyFont="1" applyAlignment="1">
      <alignment horizontal="left"/>
    </xf>
    <xf numFmtId="164" fontId="1" fillId="0" borderId="0" xfId="0" applyNumberFormat="1" applyFont="1"/>
    <xf numFmtId="164" fontId="7" fillId="0" borderId="0" xfId="1" applyNumberFormat="1" applyFont="1" applyAlignment="1">
      <alignment horizontal="left"/>
    </xf>
    <xf numFmtId="0" fontId="8" fillId="0" borderId="0" xfId="1" applyFont="1"/>
    <xf numFmtId="0" fontId="5" fillId="0" borderId="0" xfId="1" applyFont="1" applyAlignment="1">
      <alignment horizontal="center"/>
    </xf>
    <xf numFmtId="4" fontId="5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1" fillId="0" borderId="5" xfId="0" applyFont="1" applyBorder="1"/>
    <xf numFmtId="0" fontId="9" fillId="0" borderId="6" xfId="0" applyFont="1" applyBorder="1"/>
    <xf numFmtId="0" fontId="1" fillId="0" borderId="6" xfId="0" applyFont="1" applyBorder="1"/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" fillId="0" borderId="9" xfId="0" applyFont="1" applyBorder="1"/>
    <xf numFmtId="0" fontId="9" fillId="0" borderId="4" xfId="0" applyFont="1" applyBorder="1"/>
    <xf numFmtId="0" fontId="1" fillId="0" borderId="4" xfId="0" applyFont="1" applyBorder="1"/>
    <xf numFmtId="0" fontId="1" fillId="0" borderId="10" xfId="0" applyFont="1" applyBorder="1" applyAlignment="1">
      <alignment horizontal="center"/>
    </xf>
    <xf numFmtId="165" fontId="1" fillId="0" borderId="0" xfId="0" applyNumberFormat="1" applyFont="1"/>
    <xf numFmtId="0" fontId="1" fillId="0" borderId="11" xfId="0" applyFont="1" applyBorder="1"/>
    <xf numFmtId="0" fontId="10" fillId="0" borderId="12" xfId="0" applyFont="1" applyBorder="1"/>
    <xf numFmtId="0" fontId="1" fillId="0" borderId="13" xfId="0" applyFont="1" applyBorder="1"/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5" xfId="2" applyFill="1" applyBorder="1" applyAlignment="1">
      <alignment horizontal="right"/>
    </xf>
    <xf numFmtId="0" fontId="0" fillId="3" borderId="5" xfId="0" applyFill="1" applyBorder="1" applyAlignment="1">
      <alignment vertical="center" wrapText="1"/>
    </xf>
    <xf numFmtId="0" fontId="1" fillId="3" borderId="8" xfId="2" applyFill="1" applyBorder="1"/>
    <xf numFmtId="0" fontId="1" fillId="3" borderId="8" xfId="2" applyFill="1" applyBorder="1" applyAlignment="1">
      <alignment horizontal="center"/>
    </xf>
    <xf numFmtId="0" fontId="1" fillId="3" borderId="5" xfId="2" applyFill="1" applyBorder="1" applyAlignment="1">
      <alignment horizontal="center"/>
    </xf>
    <xf numFmtId="165" fontId="1" fillId="3" borderId="11" xfId="3" applyNumberFormat="1" applyFont="1" applyFill="1" applyBorder="1" applyAlignment="1">
      <alignment horizontal="center"/>
    </xf>
    <xf numFmtId="0" fontId="1" fillId="3" borderId="0" xfId="2" applyFill="1"/>
    <xf numFmtId="0" fontId="0" fillId="3" borderId="16" xfId="0" applyFill="1" applyBorder="1" applyAlignment="1">
      <alignment vertical="center" wrapText="1"/>
    </xf>
    <xf numFmtId="0" fontId="1" fillId="3" borderId="17" xfId="2" applyFill="1" applyBorder="1" applyAlignment="1">
      <alignment horizontal="center"/>
    </xf>
    <xf numFmtId="0" fontId="12" fillId="0" borderId="16" xfId="4" applyFont="1" applyBorder="1" applyAlignment="1">
      <alignment horizontal="left" wrapText="1"/>
    </xf>
    <xf numFmtId="0" fontId="12" fillId="0" borderId="8" xfId="4" applyFont="1" applyBorder="1" applyAlignment="1">
      <alignment horizontal="left" wrapText="1"/>
    </xf>
    <xf numFmtId="0" fontId="13" fillId="0" borderId="11" xfId="3" applyFont="1" applyBorder="1" applyAlignment="1">
      <alignment horizontal="center"/>
    </xf>
    <xf numFmtId="0" fontId="3" fillId="0" borderId="11" xfId="3" applyBorder="1" applyAlignment="1">
      <alignment horizontal="center"/>
    </xf>
    <xf numFmtId="165" fontId="1" fillId="0" borderId="11" xfId="3" applyNumberFormat="1" applyFont="1" applyBorder="1" applyAlignment="1">
      <alignment horizontal="center"/>
    </xf>
    <xf numFmtId="0" fontId="13" fillId="0" borderId="0" xfId="3" applyFont="1"/>
    <xf numFmtId="0" fontId="3" fillId="0" borderId="0" xfId="3" applyAlignment="1">
      <alignment horizontal="center"/>
    </xf>
    <xf numFmtId="49" fontId="14" fillId="0" borderId="6" xfId="0" applyNumberFormat="1" applyFont="1" applyBorder="1" applyAlignment="1">
      <alignment horizontal="left"/>
    </xf>
    <xf numFmtId="0" fontId="15" fillId="0" borderId="8" xfId="0" applyFont="1" applyBorder="1"/>
    <xf numFmtId="0" fontId="1" fillId="0" borderId="5" xfId="0" applyFont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0" fontId="1" fillId="3" borderId="5" xfId="0" applyFont="1" applyFill="1" applyBorder="1" applyAlignment="1">
      <alignment vertical="center"/>
    </xf>
    <xf numFmtId="0" fontId="3" fillId="3" borderId="17" xfId="3" applyFill="1" applyBorder="1"/>
    <xf numFmtId="0" fontId="1" fillId="3" borderId="11" xfId="3" applyFont="1" applyFill="1" applyBorder="1" applyAlignment="1">
      <alignment horizontal="center"/>
    </xf>
    <xf numFmtId="0" fontId="1" fillId="3" borderId="0" xfId="0" applyFont="1" applyFill="1"/>
    <xf numFmtId="0" fontId="1" fillId="0" borderId="11" xfId="0" applyFont="1" applyBorder="1" applyAlignment="1">
      <alignment horizontal="right"/>
    </xf>
    <xf numFmtId="0" fontId="1" fillId="0" borderId="6" xfId="0" applyFont="1" applyBorder="1" applyAlignment="1">
      <alignment vertical="center"/>
    </xf>
    <xf numFmtId="0" fontId="3" fillId="0" borderId="17" xfId="3" applyBorder="1"/>
    <xf numFmtId="0" fontId="1" fillId="0" borderId="11" xfId="3" applyFont="1" applyBorder="1" applyAlignment="1">
      <alignment horizontal="center"/>
    </xf>
    <xf numFmtId="0" fontId="1" fillId="3" borderId="6" xfId="1" applyFont="1" applyFill="1" applyBorder="1" applyAlignment="1">
      <alignment horizontal="justify" wrapText="1"/>
    </xf>
    <xf numFmtId="49" fontId="16" fillId="3" borderId="5" xfId="5" applyNumberFormat="1" applyFill="1" applyBorder="1" applyAlignment="1">
      <alignment horizontal="left" vertical="center"/>
    </xf>
    <xf numFmtId="0" fontId="1" fillId="0" borderId="6" xfId="1" applyFont="1" applyBorder="1" applyAlignment="1">
      <alignment horizontal="justify" wrapText="1"/>
    </xf>
    <xf numFmtId="0" fontId="17" fillId="0" borderId="11" xfId="3" applyFont="1" applyBorder="1" applyAlignment="1">
      <alignment horizontal="center"/>
    </xf>
    <xf numFmtId="0" fontId="18" fillId="3" borderId="16" xfId="4" applyFont="1" applyFill="1" applyBorder="1" applyAlignment="1">
      <alignment wrapText="1"/>
    </xf>
    <xf numFmtId="0" fontId="18" fillId="3" borderId="17" xfId="4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49" fontId="16" fillId="0" borderId="5" xfId="5" applyNumberFormat="1" applyBorder="1" applyAlignment="1">
      <alignment horizontal="left" vertical="center"/>
    </xf>
    <xf numFmtId="0" fontId="1" fillId="0" borderId="17" xfId="3" applyFont="1" applyBorder="1"/>
    <xf numFmtId="1" fontId="18" fillId="0" borderId="7" xfId="6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8" xfId="3" applyBorder="1"/>
    <xf numFmtId="0" fontId="17" fillId="0" borderId="5" xfId="3" applyFont="1" applyBorder="1" applyAlignment="1">
      <alignment horizontal="center"/>
    </xf>
    <xf numFmtId="0" fontId="1" fillId="0" borderId="5" xfId="3" applyFont="1" applyBorder="1" applyAlignment="1">
      <alignment horizontal="center"/>
    </xf>
    <xf numFmtId="0" fontId="1" fillId="3" borderId="7" xfId="1" applyFont="1" applyFill="1" applyBorder="1" applyAlignment="1">
      <alignment horizontal="justify" wrapText="1"/>
    </xf>
    <xf numFmtId="0" fontId="3" fillId="3" borderId="8" xfId="3" applyFill="1" applyBorder="1"/>
    <xf numFmtId="0" fontId="1" fillId="3" borderId="8" xfId="3" applyFont="1" applyFill="1" applyBorder="1" applyAlignment="1">
      <alignment horizontal="center"/>
    </xf>
    <xf numFmtId="0" fontId="1" fillId="3" borderId="5" xfId="3" applyFont="1" applyFill="1" applyBorder="1" applyAlignment="1">
      <alignment horizontal="center"/>
    </xf>
    <xf numFmtId="0" fontId="20" fillId="0" borderId="19" xfId="3" applyFont="1" applyBorder="1" applyAlignment="1">
      <alignment horizontal="left"/>
    </xf>
    <xf numFmtId="0" fontId="20" fillId="0" borderId="20" xfId="3" applyFont="1" applyBorder="1" applyAlignment="1">
      <alignment horizontal="center"/>
    </xf>
    <xf numFmtId="166" fontId="20" fillId="0" borderId="20" xfId="0" applyNumberFormat="1" applyFont="1" applyBorder="1" applyAlignment="1">
      <alignment horizontal="center"/>
    </xf>
    <xf numFmtId="166" fontId="20" fillId="0" borderId="21" xfId="0" applyNumberFormat="1" applyFont="1" applyBorder="1" applyAlignment="1">
      <alignment horizontal="center"/>
    </xf>
    <xf numFmtId="166" fontId="1" fillId="0" borderId="0" xfId="0" applyNumberFormat="1" applyFont="1"/>
    <xf numFmtId="49" fontId="1" fillId="0" borderId="0" xfId="0" applyNumberFormat="1" applyFont="1"/>
  </cellXfs>
  <cellStyles count="7">
    <cellStyle name="Normální" xfId="0" builtinId="0"/>
    <cellStyle name="Normální 2" xfId="2" xr:uid="{3A743950-4B17-449D-93B7-9171A09BF087}"/>
    <cellStyle name="normální_ASKO Sterboholy_T" xfId="3" xr:uid="{C9D9B54E-870C-4A97-BC28-BEB18764C944}"/>
    <cellStyle name="normální_Kaufland - Nitra" xfId="1" xr:uid="{8648F2EF-843C-41AA-87FB-F04EE98511F1}"/>
    <cellStyle name="normální_List1" xfId="4" xr:uid="{B2BCCA5F-4831-4704-A9D3-BEB24EF840EE}"/>
    <cellStyle name="normální_Tab výkonů AUPARK III  MALL 20122006" xfId="5" xr:uid="{67E3B443-9D98-4B18-BBAE-EC62DCE14B93}"/>
    <cellStyle name="Podhlavička" xfId="6" xr:uid="{F117397B-315C-40E5-964D-7474126030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D7BEB-E4AA-4498-B38A-77E9063746FF}">
  <sheetPr>
    <tabColor indexed="10"/>
    <pageSetUpPr fitToPage="1"/>
  </sheetPr>
  <dimension ref="B2:M57"/>
  <sheetViews>
    <sheetView tabSelected="1" topLeftCell="B1" zoomScale="90" zoomScaleNormal="90" zoomScaleSheetLayoutView="100" workbookViewId="0">
      <selection activeCell="C45" sqref="C45"/>
    </sheetView>
  </sheetViews>
  <sheetFormatPr defaultRowHeight="12.75" x14ac:dyDescent="0.2"/>
  <cols>
    <col min="1" max="1" width="3.85546875" style="1" customWidth="1"/>
    <col min="2" max="2" width="8.28515625" style="1" customWidth="1"/>
    <col min="3" max="3" width="87" style="1" customWidth="1"/>
    <col min="4" max="4" width="31.28515625" style="1" customWidth="1"/>
    <col min="5" max="5" width="8" style="2" customWidth="1"/>
    <col min="6" max="6" width="5" style="2" customWidth="1"/>
    <col min="7" max="7" width="11.42578125" style="1" bestFit="1" customWidth="1"/>
    <col min="8" max="8" width="18.42578125" style="1" customWidth="1"/>
    <col min="9" max="9" width="0" style="1" hidden="1" customWidth="1"/>
    <col min="10" max="10" width="13.28515625" style="1" hidden="1" customWidth="1"/>
    <col min="11" max="14" width="0" style="1" hidden="1" customWidth="1"/>
    <col min="15" max="16384" width="9.140625" style="1"/>
  </cols>
  <sheetData>
    <row r="2" spans="2:13" ht="13.5" thickBot="1" x14ac:dyDescent="0.25"/>
    <row r="3" spans="2:13" x14ac:dyDescent="0.2">
      <c r="B3" s="3" t="s">
        <v>0</v>
      </c>
      <c r="C3" s="4"/>
      <c r="D3" s="4"/>
      <c r="E3" s="4"/>
      <c r="F3" s="4"/>
      <c r="G3" s="4"/>
      <c r="H3" s="4"/>
    </row>
    <row r="4" spans="2:13" ht="41.25" customHeight="1" thickBot="1" x14ac:dyDescent="0.25">
      <c r="B4" s="5"/>
      <c r="C4" s="6"/>
      <c r="D4" s="6"/>
      <c r="E4" s="6"/>
      <c r="F4" s="6"/>
      <c r="G4" s="6"/>
      <c r="H4" s="6"/>
    </row>
    <row r="5" spans="2:13" x14ac:dyDescent="0.2">
      <c r="B5" s="7"/>
      <c r="C5" s="8"/>
      <c r="D5" s="9"/>
      <c r="E5" s="10"/>
      <c r="F5" s="11"/>
      <c r="G5" s="12"/>
      <c r="H5" s="13"/>
    </row>
    <row r="6" spans="2:13" x14ac:dyDescent="0.2">
      <c r="B6" s="7"/>
      <c r="C6" s="14" t="s">
        <v>1</v>
      </c>
      <c r="D6" s="15"/>
      <c r="E6" s="16"/>
      <c r="F6" s="17"/>
      <c r="G6" s="17"/>
      <c r="H6" s="13"/>
    </row>
    <row r="8" spans="2:13" x14ac:dyDescent="0.2">
      <c r="B8" s="18"/>
      <c r="C8" s="19" t="s">
        <v>2</v>
      </c>
      <c r="D8" s="20"/>
      <c r="E8" s="21" t="s">
        <v>3</v>
      </c>
      <c r="F8" s="22"/>
      <c r="G8" s="21" t="s">
        <v>4</v>
      </c>
      <c r="H8" s="22"/>
      <c r="J8" s="1" t="s">
        <v>5</v>
      </c>
      <c r="K8" s="1" t="s">
        <v>6</v>
      </c>
      <c r="L8" s="1" t="s">
        <v>7</v>
      </c>
      <c r="M8" s="1" t="s">
        <v>8</v>
      </c>
    </row>
    <row r="9" spans="2:13" ht="13.5" thickBot="1" x14ac:dyDescent="0.25">
      <c r="B9" s="23"/>
      <c r="C9" s="24"/>
      <c r="D9" s="25"/>
      <c r="E9" s="26" t="s">
        <v>9</v>
      </c>
      <c r="F9" s="26" t="s">
        <v>10</v>
      </c>
      <c r="G9" s="26" t="s">
        <v>11</v>
      </c>
      <c r="H9" s="26" t="s">
        <v>12</v>
      </c>
      <c r="J9" s="27">
        <f>SUM(H14:H14)</f>
        <v>0</v>
      </c>
    </row>
    <row r="10" spans="2:13" x14ac:dyDescent="0.2">
      <c r="B10" s="28"/>
      <c r="C10" s="29" t="s">
        <v>13</v>
      </c>
      <c r="D10" s="30"/>
      <c r="E10" s="31"/>
      <c r="F10" s="32"/>
      <c r="G10" s="33"/>
      <c r="H10" s="34"/>
    </row>
    <row r="11" spans="2:13" s="41" customFormat="1" ht="25.5" x14ac:dyDescent="0.2">
      <c r="B11" s="35" t="s">
        <v>14</v>
      </c>
      <c r="C11" s="36" t="s">
        <v>15</v>
      </c>
      <c r="D11" s="37"/>
      <c r="E11" s="38">
        <v>1</v>
      </c>
      <c r="F11" s="39" t="s">
        <v>16</v>
      </c>
      <c r="G11" s="40">
        <v>0</v>
      </c>
      <c r="H11" s="40">
        <f>E11*G11</f>
        <v>0</v>
      </c>
    </row>
    <row r="12" spans="2:13" s="41" customFormat="1" x14ac:dyDescent="0.2">
      <c r="B12" s="35" t="s">
        <v>17</v>
      </c>
      <c r="C12" s="36" t="s">
        <v>18</v>
      </c>
      <c r="D12" s="37"/>
      <c r="E12" s="38">
        <v>1</v>
      </c>
      <c r="F12" s="39" t="s">
        <v>16</v>
      </c>
      <c r="G12" s="40">
        <v>0</v>
      </c>
      <c r="H12" s="40">
        <f t="shared" ref="H12:H13" si="0">E12*G12</f>
        <v>0</v>
      </c>
    </row>
    <row r="13" spans="2:13" s="41" customFormat="1" x14ac:dyDescent="0.2">
      <c r="B13" s="35" t="s">
        <v>19</v>
      </c>
      <c r="C13" s="42" t="s">
        <v>20</v>
      </c>
      <c r="D13" s="37"/>
      <c r="E13" s="43">
        <v>1</v>
      </c>
      <c r="F13" s="39" t="s">
        <v>16</v>
      </c>
      <c r="G13" s="40">
        <v>0</v>
      </c>
      <c r="H13" s="40">
        <f t="shared" si="0"/>
        <v>0</v>
      </c>
    </row>
    <row r="14" spans="2:13" x14ac:dyDescent="0.2">
      <c r="B14" s="18"/>
      <c r="C14" s="44"/>
      <c r="D14" s="45"/>
      <c r="E14" s="46"/>
      <c r="F14" s="47"/>
      <c r="G14" s="48"/>
      <c r="H14" s="48"/>
      <c r="I14" s="49"/>
      <c r="J14" s="50"/>
    </row>
    <row r="15" spans="2:13" x14ac:dyDescent="0.2">
      <c r="B15" s="28"/>
      <c r="C15" s="51" t="s">
        <v>21</v>
      </c>
      <c r="D15" s="52"/>
      <c r="E15" s="53"/>
      <c r="F15" s="53"/>
      <c r="G15" s="48"/>
      <c r="H15" s="48"/>
    </row>
    <row r="16" spans="2:13" s="58" customFormat="1" x14ac:dyDescent="0.2">
      <c r="B16" s="54" t="s">
        <v>22</v>
      </c>
      <c r="C16" s="55" t="s">
        <v>23</v>
      </c>
      <c r="D16" s="56"/>
      <c r="E16" s="57">
        <v>1</v>
      </c>
      <c r="F16" s="57" t="s">
        <v>24</v>
      </c>
      <c r="G16" s="40">
        <v>0</v>
      </c>
      <c r="H16" s="40">
        <f t="shared" ref="H16:H17" si="1">E16*G16</f>
        <v>0</v>
      </c>
    </row>
    <row r="17" spans="2:8" s="58" customFormat="1" x14ac:dyDescent="0.2">
      <c r="B17" s="54" t="s">
        <v>25</v>
      </c>
      <c r="C17" s="55" t="s">
        <v>26</v>
      </c>
      <c r="D17" s="56"/>
      <c r="E17" s="57">
        <v>1</v>
      </c>
      <c r="F17" s="57" t="s">
        <v>24</v>
      </c>
      <c r="G17" s="40">
        <v>0</v>
      </c>
      <c r="H17" s="40">
        <f t="shared" si="1"/>
        <v>0</v>
      </c>
    </row>
    <row r="18" spans="2:8" x14ac:dyDescent="0.2">
      <c r="B18" s="59"/>
      <c r="C18" s="60"/>
      <c r="D18" s="61"/>
      <c r="E18" s="62"/>
      <c r="F18" s="62"/>
      <c r="G18" s="48"/>
      <c r="H18" s="48"/>
    </row>
    <row r="19" spans="2:8" x14ac:dyDescent="0.2">
      <c r="B19" s="28"/>
      <c r="C19" s="51" t="s">
        <v>27</v>
      </c>
      <c r="D19" s="61"/>
      <c r="E19" s="62"/>
      <c r="F19" s="62"/>
      <c r="G19" s="48"/>
      <c r="H19" s="48"/>
    </row>
    <row r="20" spans="2:8" s="58" customFormat="1" x14ac:dyDescent="0.2">
      <c r="B20" s="54" t="s">
        <v>28</v>
      </c>
      <c r="C20" s="55" t="s">
        <v>29</v>
      </c>
      <c r="D20" s="63"/>
      <c r="E20" s="57">
        <v>10</v>
      </c>
      <c r="F20" s="57" t="s">
        <v>30</v>
      </c>
      <c r="G20" s="40">
        <v>0</v>
      </c>
      <c r="H20" s="40">
        <f t="shared" ref="H20:H27" si="2">E20*G20</f>
        <v>0</v>
      </c>
    </row>
    <row r="21" spans="2:8" s="58" customFormat="1" x14ac:dyDescent="0.2">
      <c r="B21" s="54" t="s">
        <v>31</v>
      </c>
      <c r="C21" s="55" t="s">
        <v>32</v>
      </c>
      <c r="D21" s="63"/>
      <c r="E21" s="57">
        <v>130</v>
      </c>
      <c r="F21" s="57" t="s">
        <v>30</v>
      </c>
      <c r="G21" s="40">
        <v>0</v>
      </c>
      <c r="H21" s="40">
        <f t="shared" si="2"/>
        <v>0</v>
      </c>
    </row>
    <row r="22" spans="2:8" s="58" customFormat="1" x14ac:dyDescent="0.2">
      <c r="B22" s="54" t="s">
        <v>33</v>
      </c>
      <c r="C22" s="55" t="s">
        <v>34</v>
      </c>
      <c r="D22" s="63"/>
      <c r="E22" s="57">
        <v>5</v>
      </c>
      <c r="F22" s="57" t="s">
        <v>30</v>
      </c>
      <c r="G22" s="40">
        <v>0</v>
      </c>
      <c r="H22" s="40">
        <f t="shared" si="2"/>
        <v>0</v>
      </c>
    </row>
    <row r="23" spans="2:8" s="58" customFormat="1" x14ac:dyDescent="0.2">
      <c r="B23" s="54" t="s">
        <v>35</v>
      </c>
      <c r="C23" s="55" t="s">
        <v>36</v>
      </c>
      <c r="D23" s="63"/>
      <c r="E23" s="57">
        <v>5</v>
      </c>
      <c r="F23" s="57" t="s">
        <v>30</v>
      </c>
      <c r="G23" s="40">
        <v>0</v>
      </c>
      <c r="H23" s="40">
        <f t="shared" si="2"/>
        <v>0</v>
      </c>
    </row>
    <row r="24" spans="2:8" s="58" customFormat="1" x14ac:dyDescent="0.2">
      <c r="B24" s="54" t="s">
        <v>37</v>
      </c>
      <c r="C24" s="64" t="s">
        <v>38</v>
      </c>
      <c r="D24" s="63"/>
      <c r="E24" s="57">
        <v>20</v>
      </c>
      <c r="F24" s="57" t="s">
        <v>30</v>
      </c>
      <c r="G24" s="40">
        <v>0</v>
      </c>
      <c r="H24" s="40">
        <f t="shared" si="2"/>
        <v>0</v>
      </c>
    </row>
    <row r="25" spans="2:8" s="58" customFormat="1" x14ac:dyDescent="0.2">
      <c r="B25" s="54" t="s">
        <v>39</v>
      </c>
      <c r="C25" s="64" t="s">
        <v>40</v>
      </c>
      <c r="D25" s="63"/>
      <c r="E25" s="57">
        <v>10</v>
      </c>
      <c r="F25" s="57" t="s">
        <v>30</v>
      </c>
      <c r="G25" s="40">
        <v>0</v>
      </c>
      <c r="H25" s="40">
        <f t="shared" si="2"/>
        <v>0</v>
      </c>
    </row>
    <row r="26" spans="2:8" s="58" customFormat="1" x14ac:dyDescent="0.2">
      <c r="B26" s="54" t="s">
        <v>41</v>
      </c>
      <c r="C26" s="63" t="s">
        <v>42</v>
      </c>
      <c r="D26" s="63"/>
      <c r="E26" s="57">
        <v>25</v>
      </c>
      <c r="F26" s="57" t="s">
        <v>24</v>
      </c>
      <c r="G26" s="40">
        <v>0</v>
      </c>
      <c r="H26" s="40">
        <f t="shared" si="2"/>
        <v>0</v>
      </c>
    </row>
    <row r="27" spans="2:8" s="58" customFormat="1" x14ac:dyDescent="0.2">
      <c r="B27" s="54" t="s">
        <v>43</v>
      </c>
      <c r="C27" s="63" t="s">
        <v>44</v>
      </c>
      <c r="D27" s="63"/>
      <c r="E27" s="57">
        <v>1</v>
      </c>
      <c r="F27" s="57" t="s">
        <v>16</v>
      </c>
      <c r="G27" s="40">
        <v>0</v>
      </c>
      <c r="H27" s="40">
        <f t="shared" si="2"/>
        <v>0</v>
      </c>
    </row>
    <row r="28" spans="2:8" x14ac:dyDescent="0.2">
      <c r="B28" s="28"/>
      <c r="C28" s="65"/>
      <c r="D28" s="61"/>
      <c r="E28" s="62"/>
      <c r="F28" s="62"/>
      <c r="G28" s="48"/>
      <c r="H28" s="48"/>
    </row>
    <row r="29" spans="2:8" x14ac:dyDescent="0.2">
      <c r="B29" s="28"/>
      <c r="C29" s="51" t="s">
        <v>45</v>
      </c>
      <c r="D29" s="61"/>
      <c r="E29" s="66"/>
      <c r="F29" s="53"/>
      <c r="G29" s="48"/>
      <c r="H29" s="48"/>
    </row>
    <row r="30" spans="2:8" s="58" customFormat="1" x14ac:dyDescent="0.2">
      <c r="B30" s="54" t="s">
        <v>46</v>
      </c>
      <c r="C30" s="67" t="s">
        <v>47</v>
      </c>
      <c r="D30" s="68"/>
      <c r="E30" s="69">
        <v>1</v>
      </c>
      <c r="F30" s="70" t="s">
        <v>16</v>
      </c>
      <c r="G30" s="40">
        <v>0</v>
      </c>
      <c r="H30" s="40">
        <f t="shared" ref="H30" si="3">E30*G30</f>
        <v>0</v>
      </c>
    </row>
    <row r="31" spans="2:8" x14ac:dyDescent="0.2">
      <c r="B31" s="28"/>
      <c r="C31" s="71"/>
      <c r="D31" s="72"/>
      <c r="E31" s="73"/>
      <c r="F31" s="74"/>
      <c r="G31" s="48"/>
      <c r="H31" s="48"/>
    </row>
    <row r="32" spans="2:8" x14ac:dyDescent="0.2">
      <c r="B32" s="28"/>
      <c r="C32" s="51" t="s">
        <v>48</v>
      </c>
      <c r="D32" s="75"/>
      <c r="E32" s="76"/>
      <c r="F32" s="77"/>
      <c r="G32" s="48"/>
      <c r="H32" s="48"/>
    </row>
    <row r="33" spans="2:8" s="58" customFormat="1" x14ac:dyDescent="0.2">
      <c r="B33" s="54" t="s">
        <v>49</v>
      </c>
      <c r="C33" s="78" t="s">
        <v>50</v>
      </c>
      <c r="D33" s="79"/>
      <c r="E33" s="80">
        <v>1</v>
      </c>
      <c r="F33" s="81" t="s">
        <v>16</v>
      </c>
      <c r="G33" s="40">
        <v>0</v>
      </c>
      <c r="H33" s="40">
        <f t="shared" ref="H33:H45" si="4">E33*G33</f>
        <v>0</v>
      </c>
    </row>
    <row r="34" spans="2:8" s="58" customFormat="1" x14ac:dyDescent="0.2">
      <c r="B34" s="54" t="s">
        <v>51</v>
      </c>
      <c r="C34" s="78" t="s">
        <v>52</v>
      </c>
      <c r="D34" s="79"/>
      <c r="E34" s="80">
        <v>1</v>
      </c>
      <c r="F34" s="81" t="s">
        <v>16</v>
      </c>
      <c r="G34" s="40">
        <v>0</v>
      </c>
      <c r="H34" s="40">
        <f t="shared" si="4"/>
        <v>0</v>
      </c>
    </row>
    <row r="35" spans="2:8" s="58" customFormat="1" x14ac:dyDescent="0.2">
      <c r="B35" s="54" t="s">
        <v>53</v>
      </c>
      <c r="C35" s="78" t="s">
        <v>54</v>
      </c>
      <c r="D35" s="79"/>
      <c r="E35" s="80">
        <v>1</v>
      </c>
      <c r="F35" s="81" t="s">
        <v>16</v>
      </c>
      <c r="G35" s="40">
        <v>0</v>
      </c>
      <c r="H35" s="40">
        <f t="shared" si="4"/>
        <v>0</v>
      </c>
    </row>
    <row r="36" spans="2:8" s="58" customFormat="1" x14ac:dyDescent="0.2">
      <c r="B36" s="54" t="s">
        <v>55</v>
      </c>
      <c r="C36" s="78" t="s">
        <v>56</v>
      </c>
      <c r="D36" s="79"/>
      <c r="E36" s="80">
        <v>1</v>
      </c>
      <c r="F36" s="81" t="s">
        <v>16</v>
      </c>
      <c r="G36" s="40">
        <v>0</v>
      </c>
      <c r="H36" s="40">
        <f>E36*G36</f>
        <v>0</v>
      </c>
    </row>
    <row r="37" spans="2:8" s="58" customFormat="1" x14ac:dyDescent="0.2">
      <c r="B37" s="54" t="s">
        <v>57</v>
      </c>
      <c r="C37" s="78" t="s">
        <v>58</v>
      </c>
      <c r="D37" s="79"/>
      <c r="E37" s="80">
        <v>1</v>
      </c>
      <c r="F37" s="81" t="s">
        <v>16</v>
      </c>
      <c r="G37" s="40">
        <v>0</v>
      </c>
      <c r="H37" s="40">
        <f t="shared" ref="H37:H38" si="5">E37*G37</f>
        <v>0</v>
      </c>
    </row>
    <row r="38" spans="2:8" s="58" customFormat="1" x14ac:dyDescent="0.2">
      <c r="B38" s="54" t="s">
        <v>59</v>
      </c>
      <c r="C38" s="78" t="s">
        <v>60</v>
      </c>
      <c r="D38" s="79"/>
      <c r="E38" s="80">
        <v>1</v>
      </c>
      <c r="F38" s="81" t="s">
        <v>16</v>
      </c>
      <c r="G38" s="40">
        <v>0</v>
      </c>
      <c r="H38" s="40">
        <f t="shared" si="5"/>
        <v>0</v>
      </c>
    </row>
    <row r="39" spans="2:8" s="58" customFormat="1" x14ac:dyDescent="0.2">
      <c r="B39" s="54" t="s">
        <v>61</v>
      </c>
      <c r="C39" s="78" t="s">
        <v>62</v>
      </c>
      <c r="D39" s="79"/>
      <c r="E39" s="80">
        <v>1</v>
      </c>
      <c r="F39" s="81" t="s">
        <v>16</v>
      </c>
      <c r="G39" s="40">
        <v>0</v>
      </c>
      <c r="H39" s="40">
        <f t="shared" si="4"/>
        <v>0</v>
      </c>
    </row>
    <row r="40" spans="2:8" s="58" customFormat="1" x14ac:dyDescent="0.2">
      <c r="B40" s="54" t="s">
        <v>63</v>
      </c>
      <c r="C40" s="78" t="s">
        <v>64</v>
      </c>
      <c r="D40" s="79"/>
      <c r="E40" s="80">
        <v>1</v>
      </c>
      <c r="F40" s="81" t="s">
        <v>16</v>
      </c>
      <c r="G40" s="40">
        <v>0</v>
      </c>
      <c r="H40" s="40">
        <f t="shared" si="4"/>
        <v>0</v>
      </c>
    </row>
    <row r="41" spans="2:8" s="58" customFormat="1" x14ac:dyDescent="0.2">
      <c r="B41" s="54" t="s">
        <v>65</v>
      </c>
      <c r="C41" s="78" t="s">
        <v>66</v>
      </c>
      <c r="D41" s="79"/>
      <c r="E41" s="80">
        <v>1</v>
      </c>
      <c r="F41" s="81" t="s">
        <v>16</v>
      </c>
      <c r="G41" s="40">
        <v>0</v>
      </c>
      <c r="H41" s="40">
        <f t="shared" si="4"/>
        <v>0</v>
      </c>
    </row>
    <row r="42" spans="2:8" s="58" customFormat="1" x14ac:dyDescent="0.2">
      <c r="B42" s="54" t="s">
        <v>67</v>
      </c>
      <c r="C42" s="78" t="s">
        <v>68</v>
      </c>
      <c r="D42" s="79"/>
      <c r="E42" s="80">
        <v>1</v>
      </c>
      <c r="F42" s="81" t="s">
        <v>16</v>
      </c>
      <c r="G42" s="40">
        <v>0</v>
      </c>
      <c r="H42" s="40">
        <f t="shared" si="4"/>
        <v>0</v>
      </c>
    </row>
    <row r="43" spans="2:8" s="58" customFormat="1" x14ac:dyDescent="0.2">
      <c r="B43" s="54"/>
      <c r="C43" s="78" t="s">
        <v>69</v>
      </c>
      <c r="D43" s="79"/>
      <c r="E43" s="80">
        <v>1</v>
      </c>
      <c r="F43" s="81" t="s">
        <v>24</v>
      </c>
      <c r="G43" s="40">
        <v>0</v>
      </c>
      <c r="H43" s="40">
        <f t="shared" si="4"/>
        <v>0</v>
      </c>
    </row>
    <row r="44" spans="2:8" s="58" customFormat="1" x14ac:dyDescent="0.2">
      <c r="B44" s="54" t="s">
        <v>70</v>
      </c>
      <c r="C44" s="78" t="s">
        <v>71</v>
      </c>
      <c r="D44" s="79"/>
      <c r="E44" s="80">
        <v>1</v>
      </c>
      <c r="F44" s="81" t="s">
        <v>16</v>
      </c>
      <c r="G44" s="40">
        <v>0</v>
      </c>
      <c r="H44" s="40">
        <f t="shared" si="4"/>
        <v>0</v>
      </c>
    </row>
    <row r="45" spans="2:8" s="58" customFormat="1" x14ac:dyDescent="0.2">
      <c r="B45" s="54" t="s">
        <v>72</v>
      </c>
      <c r="C45" s="78" t="s">
        <v>73</v>
      </c>
      <c r="D45" s="79"/>
      <c r="E45" s="80">
        <v>1</v>
      </c>
      <c r="F45" s="81" t="s">
        <v>16</v>
      </c>
      <c r="G45" s="40">
        <v>0</v>
      </c>
      <c r="H45" s="40">
        <f t="shared" si="4"/>
        <v>0</v>
      </c>
    </row>
    <row r="47" spans="2:8" ht="13.5" thickBot="1" x14ac:dyDescent="0.25"/>
    <row r="48" spans="2:8" ht="16.5" thickBot="1" x14ac:dyDescent="0.3">
      <c r="E48" s="82" t="s">
        <v>74</v>
      </c>
      <c r="F48" s="83"/>
      <c r="G48" s="84"/>
      <c r="H48" s="85">
        <f>SUM(H11:H45)</f>
        <v>0</v>
      </c>
    </row>
    <row r="49" spans="3:8" ht="16.5" thickBot="1" x14ac:dyDescent="0.3">
      <c r="E49" s="82" t="s">
        <v>75</v>
      </c>
      <c r="F49" s="83"/>
      <c r="G49" s="84"/>
      <c r="H49" s="85">
        <f>H48*1.21</f>
        <v>0</v>
      </c>
    </row>
    <row r="50" spans="3:8" x14ac:dyDescent="0.2">
      <c r="H50" s="86"/>
    </row>
    <row r="57" spans="3:8" x14ac:dyDescent="0.2">
      <c r="C57" s="87"/>
    </row>
  </sheetData>
  <mergeCells count="5">
    <mergeCell ref="B3:H4"/>
    <mergeCell ref="D5:E5"/>
    <mergeCell ref="F5:G5"/>
    <mergeCell ref="E8:F8"/>
    <mergeCell ref="G8:H8"/>
  </mergeCells>
  <pageMargins left="0.39370078740157483" right="0.39370078740157483" top="0.98425196850393704" bottom="0.98425196850393704" header="0.51181102362204722" footer="0.51181102362204722"/>
  <pageSetup paperSize="9" scale="69" orientation="landscape" r:id="rId1"/>
  <headerFooter alignWithMargins="0">
    <oddFooter>&amp;L&amp;F&amp;C&amp;P/&amp;N&amp;R&amp;A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rozvaděč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Voltrová</dc:creator>
  <cp:lastModifiedBy>Tereza Voltrová</cp:lastModifiedBy>
  <cp:lastPrinted>2019-02-27T13:47:15Z</cp:lastPrinted>
  <dcterms:created xsi:type="dcterms:W3CDTF">2019-02-27T13:44:15Z</dcterms:created>
  <dcterms:modified xsi:type="dcterms:W3CDTF">2019-02-27T13:47:24Z</dcterms:modified>
</cp:coreProperties>
</file>