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B:\01_FINANCE\smlouvy\KAM_Poptavky_2024\Pruzkumy_nad_50 000\13_HW_PC_Windows 11\01_Poptavka\"/>
    </mc:Choice>
  </mc:AlternateContent>
  <xr:revisionPtr revIDLastSave="0" documentId="13_ncr:1_{34D670F5-D883-4966-BE68-EE408BF2AF8A}" xr6:coauthVersionLast="47" xr6:coauthVersionMax="47" xr10:uidLastSave="{00000000-0000-0000-0000-000000000000}"/>
  <bookViews>
    <workbookView xWindow="-120" yWindow="-120" windowWidth="29040" windowHeight="17640" xr2:uid="{7514FA95-2DE6-4ACB-BC4B-C3FDCDC80313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F80" i="1" l="1"/>
  <c r="E77" i="1"/>
  <c r="F77" i="1" s="1"/>
  <c r="E60" i="1"/>
  <c r="F60" i="1" s="1"/>
  <c r="E42" i="1"/>
  <c r="F42" i="1" s="1"/>
  <c r="E24" i="1"/>
  <c r="F24" i="1" s="1"/>
  <c r="E6" i="1"/>
  <c r="F6" i="1" s="1"/>
  <c r="C82" i="1" l="1"/>
  <c r="C81" i="1"/>
</calcChain>
</file>

<file path=xl/sharedStrings.xml><?xml version="1.0" encoding="utf-8"?>
<sst xmlns="http://schemas.openxmlformats.org/spreadsheetml/2006/main" count="89" uniqueCount="67">
  <si>
    <t>počet</t>
  </si>
  <si>
    <t>cena bez DPH za 1 ks</t>
  </si>
  <si>
    <t>cena celkem bez DPH</t>
  </si>
  <si>
    <t>cena celkem s DPH</t>
  </si>
  <si>
    <t>*do žlutého pole vyplnit jednotkové ceny</t>
  </si>
  <si>
    <t>Celková cena bez DPH</t>
  </si>
  <si>
    <t>Celková cena s DPH</t>
  </si>
  <si>
    <t>1.</t>
  </si>
  <si>
    <t>2.</t>
  </si>
  <si>
    <t>Příloha č. 1 poptávky na podání nabídky - Technická specifikace</t>
  </si>
  <si>
    <t>položka</t>
  </si>
  <si>
    <t xml:space="preserve">č. </t>
  </si>
  <si>
    <t>Stanice pro práci se softwarem ArcGIS. Musí splňovat doporučené konfigurace pro bezproblémový běh této aplikace</t>
  </si>
  <si>
    <r>
      <rPr>
        <b/>
        <sz val="11"/>
        <rFont val="Calibri"/>
        <family val="2"/>
        <charset val="238"/>
        <scheme val="minor"/>
      </rPr>
      <t>velikost operační paměti</t>
    </r>
    <r>
      <rPr>
        <sz val="11"/>
        <rFont val="Calibri"/>
        <family val="2"/>
        <charset val="238"/>
        <scheme val="minor"/>
      </rPr>
      <t>: 32GB</t>
    </r>
  </si>
  <si>
    <r>
      <rPr>
        <b/>
        <sz val="11"/>
        <rFont val="Calibri"/>
        <family val="2"/>
        <charset val="238"/>
        <scheme val="minor"/>
      </rPr>
      <t>počet paměťových slotů</t>
    </r>
    <r>
      <rPr>
        <sz val="11"/>
        <rFont val="Calibri"/>
        <family val="2"/>
        <charset val="238"/>
        <scheme val="minor"/>
      </rPr>
      <t>: 4 (2 volné)</t>
    </r>
  </si>
  <si>
    <r>
      <rPr>
        <b/>
        <sz val="11"/>
        <rFont val="Calibri"/>
        <family val="2"/>
        <charset val="238"/>
        <scheme val="minor"/>
      </rPr>
      <t>typ disku:</t>
    </r>
    <r>
      <rPr>
        <sz val="11"/>
        <rFont val="Calibri"/>
        <family val="2"/>
        <charset val="238"/>
        <scheme val="minor"/>
      </rPr>
      <t xml:space="preserve"> SSD M.2 PCIe/NVMe</t>
    </r>
  </si>
  <si>
    <r>
      <rPr>
        <b/>
        <sz val="11"/>
        <rFont val="Calibri"/>
        <family val="2"/>
        <charset val="238"/>
        <scheme val="minor"/>
      </rPr>
      <t xml:space="preserve">kapacita disku: </t>
    </r>
    <r>
      <rPr>
        <sz val="11"/>
        <rFont val="Calibri"/>
        <family val="2"/>
        <charset val="238"/>
        <scheme val="minor"/>
      </rPr>
      <t>minimálně 512 GB</t>
    </r>
  </si>
  <si>
    <r>
      <rPr>
        <b/>
        <sz val="11"/>
        <rFont val="Calibri"/>
        <family val="2"/>
        <charset val="238"/>
        <scheme val="minor"/>
      </rPr>
      <t>čtečka paměťových karet:</t>
    </r>
    <r>
      <rPr>
        <sz val="11"/>
        <rFont val="Calibri"/>
        <family val="2"/>
        <charset val="238"/>
        <scheme val="minor"/>
      </rPr>
      <t xml:space="preserve"> ANO</t>
    </r>
  </si>
  <si>
    <r>
      <t xml:space="preserve">výkon zdroje: </t>
    </r>
    <r>
      <rPr>
        <sz val="11"/>
        <rFont val="Calibri"/>
        <family val="2"/>
        <charset val="238"/>
        <scheme val="minor"/>
      </rPr>
      <t>minimálně 700W</t>
    </r>
  </si>
  <si>
    <r>
      <t>provedení skříně:</t>
    </r>
    <r>
      <rPr>
        <sz val="11"/>
        <rFont val="Calibri"/>
        <family val="2"/>
        <charset val="238"/>
        <scheme val="minor"/>
      </rPr>
      <t xml:space="preserve"> Tower</t>
    </r>
  </si>
  <si>
    <r>
      <t>operační systém:</t>
    </r>
    <r>
      <rPr>
        <sz val="11"/>
        <rFont val="Calibri"/>
        <family val="2"/>
        <charset val="238"/>
        <scheme val="minor"/>
      </rPr>
      <t xml:space="preserve"> Windows 11 Pro. Operační systém může být v edici OEM, ekologická norma: certifikace EnergyStar 6.0, zabezpečení a správa: nástroj pro sledování a správu aktualizací systému, BIOS musí obsahovat informace o výrobci, modelu a výrobním čísle PC</t>
    </r>
  </si>
  <si>
    <r>
      <t xml:space="preserve">záruka: </t>
    </r>
    <r>
      <rPr>
        <sz val="11"/>
        <rFont val="Calibri"/>
        <family val="2"/>
        <charset val="238"/>
        <scheme val="minor"/>
      </rPr>
      <t>minimálně 3 roky se zahájením opravy následující pracovní den u zákazníka (NBD)</t>
    </r>
  </si>
  <si>
    <r>
      <t xml:space="preserve">příslušenství: </t>
    </r>
    <r>
      <rPr>
        <sz val="11"/>
        <rFont val="Calibri"/>
        <family val="2"/>
        <charset val="238"/>
        <scheme val="minor"/>
      </rPr>
      <t>myš a klávesnici</t>
    </r>
  </si>
  <si>
    <t>Kancelářský počítač pro základní 2D práce</t>
  </si>
  <si>
    <r>
      <rPr>
        <b/>
        <sz val="11"/>
        <color theme="1"/>
        <rFont val="Calibri"/>
        <family val="2"/>
        <charset val="238"/>
        <scheme val="minor"/>
      </rPr>
      <t>velikost operační paměti:</t>
    </r>
    <r>
      <rPr>
        <sz val="11"/>
        <color theme="1"/>
        <rFont val="Calibri"/>
        <family val="2"/>
        <charset val="238"/>
        <scheme val="minor"/>
      </rPr>
      <t xml:space="preserve"> 16GB</t>
    </r>
  </si>
  <si>
    <r>
      <rPr>
        <b/>
        <sz val="11"/>
        <rFont val="Calibri"/>
        <family val="2"/>
        <charset val="238"/>
        <scheme val="minor"/>
      </rPr>
      <t>počet paměťových slotů</t>
    </r>
    <r>
      <rPr>
        <sz val="11"/>
        <rFont val="Calibri"/>
        <family val="2"/>
        <charset val="238"/>
        <scheme val="minor"/>
      </rPr>
      <t>: 2 (1 volné)</t>
    </r>
  </si>
  <si>
    <r>
      <rPr>
        <b/>
        <sz val="11"/>
        <color theme="1"/>
        <rFont val="Calibri"/>
        <family val="2"/>
        <charset val="238"/>
        <scheme val="minor"/>
      </rPr>
      <t xml:space="preserve">typ disku: </t>
    </r>
    <r>
      <rPr>
        <sz val="11"/>
        <color theme="1"/>
        <rFont val="Calibri"/>
        <family val="2"/>
        <charset val="238"/>
        <scheme val="minor"/>
      </rPr>
      <t>SSD M.2 PCIe/NVMe</t>
    </r>
  </si>
  <si>
    <r>
      <rPr>
        <b/>
        <sz val="11"/>
        <rFont val="Calibri"/>
        <family val="2"/>
        <charset val="238"/>
        <scheme val="minor"/>
      </rPr>
      <t xml:space="preserve">síťová karta: </t>
    </r>
    <r>
      <rPr>
        <sz val="11"/>
        <rFont val="Calibri"/>
        <family val="2"/>
        <charset val="238"/>
        <scheme val="minor"/>
      </rPr>
      <t>přenosová rychlost minimálně 1Gb/s</t>
    </r>
  </si>
  <si>
    <t>3.</t>
  </si>
  <si>
    <t>Pracovní stanice pro 2D grafiku</t>
  </si>
  <si>
    <r>
      <t xml:space="preserve">typ disk: </t>
    </r>
    <r>
      <rPr>
        <sz val="11"/>
        <color theme="1"/>
        <rFont val="Calibri"/>
        <family val="2"/>
        <charset val="238"/>
        <scheme val="minor"/>
      </rPr>
      <t>SSD M.2 PCIe/NVMe</t>
    </r>
  </si>
  <si>
    <r>
      <rPr>
        <b/>
        <sz val="11"/>
        <rFont val="Calibri"/>
        <family val="2"/>
        <charset val="238"/>
        <scheme val="minor"/>
      </rPr>
      <t xml:space="preserve">grafická karta: </t>
    </r>
    <r>
      <rPr>
        <sz val="11"/>
        <rFont val="Calibri"/>
        <family val="2"/>
        <charset val="238"/>
        <scheme val="minor"/>
      </rPr>
      <t>dedikovaná, architektura Turing, 896 CUDA jader, velikost grafické paměti minimálně 8GB, typ grafické paměti GDDR6, propustnost pamětí minimálně 160 GB/s, standard sběrnice minimálně PCI-Express 3.0</t>
    </r>
  </si>
  <si>
    <r>
      <t xml:space="preserve">grafická karta: </t>
    </r>
    <r>
      <rPr>
        <sz val="11"/>
        <color theme="1"/>
        <rFont val="Calibri"/>
        <family val="2"/>
        <charset val="238"/>
        <scheme val="minor"/>
      </rPr>
      <t>dedikovaná, minimálně 384 CUDA jader, velikost grafické paměti minimálně 4GB, typ grafické paměti GDDR6, propustnost pamětí minimálně 80 GB/s, standard sběrnice minimálně PCI-Express 3.0</t>
    </r>
  </si>
  <si>
    <t>4.</t>
  </si>
  <si>
    <r>
      <t xml:space="preserve">rozhraní: </t>
    </r>
    <r>
      <rPr>
        <sz val="11"/>
        <color theme="1"/>
        <rFont val="Calibri"/>
        <family val="2"/>
        <charset val="238"/>
        <scheme val="minor"/>
      </rPr>
      <t>minimálně 2x USB-C 3.2. Gen 2x2, minimálně 2x USB 3.2 Gen 1</t>
    </r>
  </si>
  <si>
    <r>
      <t xml:space="preserve">výdrž baterie: </t>
    </r>
    <r>
      <rPr>
        <sz val="11"/>
        <color theme="1"/>
        <rFont val="Calibri"/>
        <family val="2"/>
        <charset val="238"/>
        <scheme val="minor"/>
      </rPr>
      <t>minimální výdrž 12 hod</t>
    </r>
  </si>
  <si>
    <t>Výkonný firemní notebook</t>
  </si>
  <si>
    <t>5.</t>
  </si>
  <si>
    <t>Dokovací stanice pro notebooky - USB-C Dock</t>
  </si>
  <si>
    <t>Kompatibilita s HP notebooky</t>
  </si>
  <si>
    <r>
      <rPr>
        <b/>
        <sz val="11"/>
        <rFont val="Calibri"/>
        <family val="2"/>
        <charset val="238"/>
        <scheme val="minor"/>
      </rPr>
      <t>počet Displayportů:</t>
    </r>
    <r>
      <rPr>
        <sz val="11"/>
        <rFont val="Calibri"/>
        <family val="2"/>
        <charset val="238"/>
        <scheme val="minor"/>
      </rPr>
      <t xml:space="preserve"> minimálně 2 ks (připojení min. dvou monitorů digitálním výstupem)</t>
    </r>
  </si>
  <si>
    <t>Doprava</t>
  </si>
  <si>
    <r>
      <rPr>
        <b/>
        <sz val="11"/>
        <rFont val="Calibri"/>
        <family val="2"/>
        <charset val="238"/>
        <scheme val="minor"/>
      </rPr>
      <t>počet paměťových slotů</t>
    </r>
    <r>
      <rPr>
        <sz val="11"/>
        <rFont val="Calibri"/>
        <family val="2"/>
        <charset val="238"/>
        <scheme val="minor"/>
      </rPr>
      <t>: 2 (0 volných)</t>
    </r>
  </si>
  <si>
    <r>
      <t xml:space="preserve">displej: </t>
    </r>
    <r>
      <rPr>
        <sz val="11"/>
        <color theme="1"/>
        <rFont val="Calibri"/>
        <family val="2"/>
        <charset val="238"/>
        <scheme val="minor"/>
      </rPr>
      <t>matný IPS display s minimálním rozlišením 1920x1200, minimální podsvícení 300 cd/m2</t>
    </r>
  </si>
  <si>
    <r>
      <t xml:space="preserve">webkamera: </t>
    </r>
    <r>
      <rPr>
        <sz val="11"/>
        <color theme="1"/>
        <rFont val="Calibri"/>
        <family val="2"/>
        <charset val="238"/>
        <scheme val="minor"/>
      </rPr>
      <t>integrovaná s krytkou o minimálním rozlišení Full HD a integrovanými dualními mikrofony</t>
    </r>
  </si>
  <si>
    <r>
      <rPr>
        <b/>
        <sz val="11"/>
        <color theme="1"/>
        <rFont val="Calibri"/>
        <family val="2"/>
        <charset val="238"/>
        <scheme val="minor"/>
      </rPr>
      <t>velikost operační paměti:</t>
    </r>
    <r>
      <rPr>
        <sz val="11"/>
        <color theme="1"/>
        <rFont val="Calibri"/>
        <family val="2"/>
        <charset val="238"/>
        <scheme val="minor"/>
      </rPr>
      <t xml:space="preserve"> 32GB (navýšení ze standardních 16GB)</t>
    </r>
  </si>
  <si>
    <r>
      <rPr>
        <b/>
        <sz val="11"/>
        <rFont val="Calibri"/>
        <family val="2"/>
        <charset val="238"/>
        <scheme val="minor"/>
      </rPr>
      <t>počet paměťových slotů</t>
    </r>
    <r>
      <rPr>
        <sz val="11"/>
        <rFont val="Calibri"/>
        <family val="2"/>
        <charset val="238"/>
        <scheme val="minor"/>
      </rPr>
      <t xml:space="preserve">: 4 (2 volné) </t>
    </r>
  </si>
  <si>
    <r>
      <rPr>
        <b/>
        <sz val="11"/>
        <color theme="1"/>
        <rFont val="Calibri"/>
        <family val="2"/>
        <charset val="238"/>
        <scheme val="minor"/>
      </rPr>
      <t>typ paměti:</t>
    </r>
    <r>
      <rPr>
        <sz val="11"/>
        <color theme="1"/>
        <rFont val="Calibri"/>
        <family val="2"/>
        <charset val="238"/>
        <scheme val="minor"/>
      </rPr>
      <t xml:space="preserve"> DDR5 DIMM</t>
    </r>
  </si>
  <si>
    <r>
      <t xml:space="preserve">výkon zdroje: </t>
    </r>
    <r>
      <rPr>
        <sz val="11"/>
        <color theme="1"/>
        <rFont val="Calibri"/>
        <family val="2"/>
        <charset val="238"/>
        <scheme val="minor"/>
      </rPr>
      <t>minimálně 550W</t>
    </r>
  </si>
  <si>
    <r>
      <t xml:space="preserve">výkon zdroje: </t>
    </r>
    <r>
      <rPr>
        <sz val="11"/>
        <color theme="1"/>
        <rFont val="Calibri"/>
        <family val="2"/>
        <charset val="238"/>
        <scheme val="minor"/>
      </rPr>
      <t>minimálně 260W</t>
    </r>
  </si>
  <si>
    <r>
      <rPr>
        <b/>
        <sz val="11"/>
        <color theme="1"/>
        <rFont val="Calibri"/>
        <family val="2"/>
        <charset val="238"/>
        <scheme val="minor"/>
      </rPr>
      <t>typ paměti:</t>
    </r>
    <r>
      <rPr>
        <sz val="11"/>
        <color theme="1"/>
        <rFont val="Calibri"/>
        <family val="2"/>
        <charset val="238"/>
        <scheme val="minor"/>
      </rPr>
      <t xml:space="preserve"> DDR5 DIMM</t>
    </r>
  </si>
  <si>
    <r>
      <t xml:space="preserve">konektory: </t>
    </r>
    <r>
      <rPr>
        <sz val="11"/>
        <color theme="1"/>
        <rFont val="Calibri"/>
        <family val="2"/>
        <charset val="238"/>
        <scheme val="minor"/>
      </rPr>
      <t>1x USB-C, 4x USB 3.0, 2x DisplayPort 1.4,1x HDMI 2.0,1x kombinovaný konektor sluchátek/mikrofonu,1x RJ-45 (Gigabit LAN)</t>
    </r>
  </si>
  <si>
    <r>
      <t xml:space="preserve">kapacita paměti: </t>
    </r>
    <r>
      <rPr>
        <sz val="11"/>
        <color theme="1"/>
        <rFont val="Calibri"/>
        <family val="2"/>
        <charset val="238"/>
        <scheme val="minor"/>
      </rPr>
      <t>maximální kapacita paměti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minimálně 16 GB</t>
    </r>
  </si>
  <si>
    <r>
      <t xml:space="preserve">typ disku: </t>
    </r>
    <r>
      <rPr>
        <sz val="11"/>
        <color theme="1"/>
        <rFont val="Calibri"/>
        <family val="2"/>
        <charset val="238"/>
        <scheme val="minor"/>
      </rPr>
      <t>SSD M.2 PCIe/NVMe</t>
    </r>
  </si>
  <si>
    <r>
      <rPr>
        <b/>
        <sz val="11"/>
        <color theme="1"/>
        <rFont val="Calibri"/>
        <family val="2"/>
        <charset val="238"/>
        <scheme val="minor"/>
      </rPr>
      <t>Maximální výše ceny za stolní počítače a notebook</t>
    </r>
    <r>
      <rPr>
        <sz val="11"/>
        <color theme="1"/>
        <rFont val="Calibri"/>
        <family val="2"/>
        <charset val="238"/>
        <scheme val="minor"/>
      </rPr>
      <t xml:space="preserve">, vyjma položky číslo 1. (Stolní počítač pro práci se softwarem ArcGIS), je 33.000 Kč bez DPH. </t>
    </r>
  </si>
  <si>
    <t>Stolní počítač - 32GB RAM, 512GB Disk,  dedikovaná grafická karta pro 3D</t>
  </si>
  <si>
    <r>
      <t xml:space="preserve">typ procesoru: </t>
    </r>
    <r>
      <rPr>
        <sz val="11"/>
        <rFont val="Calibri"/>
        <family val="2"/>
        <charset val="238"/>
        <scheme val="minor"/>
      </rPr>
      <t>64bit - aktuální či předposlední generace, minimální 16 jader procesoru</t>
    </r>
  </si>
  <si>
    <r>
      <t xml:space="preserve">typ procesoru: </t>
    </r>
    <r>
      <rPr>
        <sz val="11"/>
        <rFont val="Calibri"/>
        <family val="2"/>
        <charset val="238"/>
        <scheme val="minor"/>
      </rPr>
      <t xml:space="preserve">64bit  - aktuální či předposlední generace, minimální </t>
    </r>
    <r>
      <rPr>
        <sz val="11"/>
        <color theme="1"/>
        <rFont val="Calibri"/>
        <family val="2"/>
        <charset val="238"/>
        <scheme val="minor"/>
      </rPr>
      <t>14 jader procesoru</t>
    </r>
  </si>
  <si>
    <r>
      <t xml:space="preserve">typ procesoru: </t>
    </r>
    <r>
      <rPr>
        <sz val="11"/>
        <color theme="1"/>
        <rFont val="Calibri"/>
        <family val="2"/>
        <charset val="238"/>
        <scheme val="minor"/>
      </rPr>
      <t>64bit  - aktuální či předposlední generace, minimální 20 jader procesoru</t>
    </r>
  </si>
  <si>
    <r>
      <t xml:space="preserve">typ procesoru: </t>
    </r>
    <r>
      <rPr>
        <sz val="11"/>
        <color theme="1"/>
        <rFont val="Calibri"/>
        <family val="2"/>
        <charset val="238"/>
        <scheme val="minor"/>
      </rPr>
      <t>64bit  - aktuální generace</t>
    </r>
    <r>
      <rPr>
        <b/>
        <sz val="11"/>
        <color theme="1"/>
        <rFont val="Calibri"/>
        <family val="2"/>
        <charset val="238"/>
        <scheme val="minor"/>
      </rPr>
      <t xml:space="preserve">, </t>
    </r>
    <r>
      <rPr>
        <sz val="11"/>
        <color theme="1"/>
        <rFont val="Calibri"/>
        <family val="2"/>
        <charset val="238"/>
        <scheme val="minor"/>
      </rPr>
      <t>minimální interní pamět minimálně 12MB, minimální takt 1,7 Ghz s navýšením až na 4,8 GH, minimálně generace Meteor Lake</t>
    </r>
  </si>
  <si>
    <r>
      <t xml:space="preserve">grafická karta: </t>
    </r>
    <r>
      <rPr>
        <sz val="11"/>
        <color theme="1"/>
        <rFont val="Calibri"/>
        <family val="2"/>
        <charset val="238"/>
        <scheme val="minor"/>
      </rPr>
      <t>integrovaná grafická karta</t>
    </r>
  </si>
  <si>
    <t>** https://www.videocardbenchmark.net/</t>
  </si>
  <si>
    <r>
      <t xml:space="preserve">grafická karta: </t>
    </r>
    <r>
      <rPr>
        <sz val="11"/>
        <rFont val="Calibri"/>
        <family val="2"/>
        <charset val="238"/>
        <scheme val="minor"/>
      </rPr>
      <t>integrovaná, grafická karta minimálně o výkonu 1800 bodů v Passmark G3D Mark**</t>
    </r>
  </si>
  <si>
    <r>
      <rPr>
        <b/>
        <sz val="11"/>
        <color theme="1"/>
        <rFont val="Calibri"/>
        <family val="2"/>
        <charset val="238"/>
        <scheme val="minor"/>
      </rPr>
      <t>Maximální přípustnou celkovou nabídkovou cenou</t>
    </r>
    <r>
      <rPr>
        <sz val="11"/>
        <color theme="1"/>
        <rFont val="Calibri"/>
        <family val="2"/>
        <charset val="238"/>
        <scheme val="minor"/>
      </rPr>
      <t xml:space="preserve"> je 500.000 Kč bez DPH. V případě jejího překročení bude nabídka vyřazena a účastník vyloučen. </t>
    </r>
  </si>
  <si>
    <t>Stolní počítač - 16GB RAM, 512GB Disk, integrovaná grafická karta</t>
  </si>
  <si>
    <t>Stolní počítač - 32GB RAM, 512GB Disk, dedikovaná grafická karta pro 2D</t>
  </si>
  <si>
    <t>Notebook - 16GB RAM, 512 GB disk, integrovaná grafická 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</si>
</sst>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1"/>
    <xf numFmtId="0" fontId="5" fillId="0" borderId="0" xfId="0" applyFont="1"/>
    <xf numFmtId="0" fontId="3" fillId="0" borderId="0" xfId="1" applyFill="1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0" fillId="0" borderId="0" xfId="0" applyNumberFormat="1"/>
    <xf numFmtId="0" fontId="5" fillId="3" borderId="0" xfId="0" applyFont="1" applyFill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0" fillId="0" borderId="7" xfId="0" applyBorder="1"/>
    <xf numFmtId="0" fontId="1" fillId="7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0" borderId="6" xfId="0" applyBorder="1" applyAlignment="1">
      <alignment wrapText="1"/>
    </xf>
    <xf numFmtId="0" fontId="6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7" borderId="0" xfId="0" applyFont="1" applyFill="1" applyAlignment="1">
      <alignment wrapText="1"/>
    </xf>
    <xf numFmtId="0" fontId="7" fillId="2" borderId="15" xfId="0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0" fillId="8" borderId="7" xfId="0" applyFill="1" applyBorder="1"/>
    <xf numFmtId="0" fontId="1" fillId="8" borderId="7" xfId="0" applyFont="1" applyFill="1" applyBorder="1"/>
    <xf numFmtId="0" fontId="0" fillId="0" borderId="1" xfId="0" applyBorder="1"/>
    <xf numFmtId="0" fontId="6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44" fontId="0" fillId="3" borderId="11" xfId="0" applyNumberFormat="1" applyFill="1" applyBorder="1" applyAlignment="1">
      <alignment horizontal="center" vertical="center" wrapText="1"/>
    </xf>
    <xf numFmtId="44" fontId="1" fillId="0" borderId="11" xfId="0" applyNumberFormat="1" applyFont="1" applyBorder="1" applyAlignment="1">
      <alignment horizontal="center" vertical="center" wrapText="1"/>
    </xf>
    <xf numFmtId="44" fontId="1" fillId="0" borderId="26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44" fontId="0" fillId="3" borderId="5" xfId="0" applyNumberFormat="1" applyFill="1" applyBorder="1" applyAlignment="1">
      <alignment horizontal="center" vertical="center"/>
    </xf>
    <xf numFmtId="44" fontId="0" fillId="3" borderId="6" xfId="0" applyNumberFormat="1" applyFill="1" applyBorder="1" applyAlignment="1">
      <alignment horizontal="center" vertical="center"/>
    </xf>
    <xf numFmtId="44" fontId="0" fillId="3" borderId="7" xfId="0" applyNumberFormat="1" applyFill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44" fontId="0" fillId="0" borderId="20" xfId="0" applyNumberFormat="1" applyBorder="1" applyAlignment="1">
      <alignment horizontal="center" vertical="center"/>
    </xf>
    <xf numFmtId="44" fontId="0" fillId="0" borderId="22" xfId="0" applyNumberFormat="1" applyBorder="1" applyAlignment="1">
      <alignment horizontal="center" vertical="center"/>
    </xf>
    <xf numFmtId="44" fontId="0" fillId="0" borderId="24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8" fillId="0" borderId="2" xfId="0" applyNumberFormat="1" applyFont="1" applyBorder="1" applyAlignment="1">
      <alignment horizontal="right" vertical="center"/>
    </xf>
    <xf numFmtId="44" fontId="8" fillId="0" borderId="3" xfId="0" applyNumberFormat="1" applyFont="1" applyBorder="1" applyAlignment="1">
      <alignment horizontal="right" vertical="center"/>
    </xf>
    <xf numFmtId="44" fontId="8" fillId="0" borderId="4" xfId="0" applyNumberFormat="1" applyFont="1" applyBorder="1" applyAlignment="1">
      <alignment horizontal="right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0" fillId="3" borderId="5" xfId="0" applyNumberFormat="1" applyFill="1" applyBorder="1" applyAlignment="1">
      <alignment horizontal="center" vertical="center" wrapText="1"/>
    </xf>
    <xf numFmtId="44" fontId="0" fillId="3" borderId="6" xfId="0" applyNumberFormat="1" applyFill="1" applyBorder="1" applyAlignment="1">
      <alignment horizontal="center" vertical="center" wrapText="1"/>
    </xf>
    <xf numFmtId="44" fontId="0" fillId="0" borderId="5" xfId="0" applyNumberForma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44" fontId="0" fillId="0" borderId="20" xfId="0" applyNumberFormat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 wrapText="1"/>
    </xf>
    <xf numFmtId="44" fontId="1" fillId="8" borderId="8" xfId="0" applyNumberFormat="1" applyFont="1" applyFill="1" applyBorder="1" applyAlignment="1">
      <alignment horizontal="right" vertical="center"/>
    </xf>
    <xf numFmtId="44" fontId="1" fillId="8" borderId="10" xfId="0" applyNumberFormat="1" applyFont="1" applyFill="1" applyBorder="1" applyAlignment="1">
      <alignment horizontal="right" vertical="center"/>
    </xf>
    <xf numFmtId="44" fontId="1" fillId="8" borderId="9" xfId="0" applyNumberFormat="1" applyFont="1" applyFill="1" applyBorder="1" applyAlignment="1">
      <alignment horizontal="right" vertical="center"/>
    </xf>
    <xf numFmtId="44" fontId="8" fillId="0" borderId="5" xfId="0" applyNumberFormat="1" applyFont="1" applyBorder="1" applyAlignment="1">
      <alignment horizontal="center" vertical="center"/>
    </xf>
    <xf numFmtId="44" fontId="8" fillId="0" borderId="6" xfId="0" applyNumberFormat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6" xfId="0" applyNumberFormat="1" applyFont="1" applyBorder="1" applyAlignment="1">
      <alignment horizontal="center" vertical="center" wrapText="1"/>
    </xf>
    <xf numFmtId="44" fontId="1" fillId="0" borderId="20" xfId="0" applyNumberFormat="1" applyFont="1" applyBorder="1" applyAlignment="1">
      <alignment horizontal="center" vertical="center" wrapText="1"/>
    </xf>
    <xf numFmtId="44" fontId="1" fillId="0" borderId="22" xfId="0" applyNumberFormat="1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deocardbenchmar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AC024-213A-4B87-9F79-A260AA60B92B}">
  <sheetPr>
    <pageSetUpPr fitToPage="1"/>
  </sheetPr>
  <dimension ref="A1:G98"/>
  <sheetViews>
    <sheetView tabSelected="1" topLeftCell="A51" zoomScaleNormal="100" workbookViewId="0">
      <selection activeCell="G62" sqref="G62"/>
    </sheetView>
  </sheetViews>
  <sheetFormatPr defaultColWidth="8.85546875" defaultRowHeight="15" x14ac:dyDescent="0.25"/>
  <cols>
    <col min="1" max="1" width="9.85546875" customWidth="1"/>
    <col min="2" max="2" width="109.7109375" customWidth="1"/>
    <col min="4" max="4" width="12.85546875" bestFit="1" customWidth="1"/>
    <col min="5" max="5" width="12.85546875" customWidth="1"/>
    <col min="6" max="6" width="15.140625" customWidth="1"/>
    <col min="7" max="7" width="80.42578125" customWidth="1"/>
  </cols>
  <sheetData>
    <row r="1" spans="1:6" ht="32.25" customHeight="1" thickBot="1" x14ac:dyDescent="0.3">
      <c r="B1" s="78" t="s">
        <v>9</v>
      </c>
      <c r="C1" s="78"/>
      <c r="D1" s="78"/>
      <c r="E1" s="78"/>
      <c r="F1" s="78"/>
    </row>
    <row r="2" spans="1:6" s="1" customFormat="1" ht="30" x14ac:dyDescent="0.25">
      <c r="A2" s="39"/>
      <c r="B2" s="40"/>
      <c r="C2" s="40" t="s">
        <v>0</v>
      </c>
      <c r="D2" s="41" t="s">
        <v>1</v>
      </c>
      <c r="E2" s="41" t="s">
        <v>2</v>
      </c>
      <c r="F2" s="42" t="s">
        <v>3</v>
      </c>
    </row>
    <row r="3" spans="1:6" s="1" customFormat="1" x14ac:dyDescent="0.25">
      <c r="A3" s="43" t="s">
        <v>11</v>
      </c>
      <c r="B3" s="18" t="s">
        <v>10</v>
      </c>
      <c r="C3" s="19"/>
      <c r="D3" s="20"/>
      <c r="E3" s="20"/>
      <c r="F3" s="44"/>
    </row>
    <row r="4" spans="1:6" s="24" customFormat="1" x14ac:dyDescent="0.25">
      <c r="A4" s="82"/>
      <c r="B4" s="83"/>
      <c r="C4" s="83"/>
      <c r="D4" s="83"/>
      <c r="E4" s="83"/>
      <c r="F4" s="84"/>
    </row>
    <row r="5" spans="1:6" x14ac:dyDescent="0.25">
      <c r="A5" s="45"/>
      <c r="B5" s="68" t="s">
        <v>55</v>
      </c>
      <c r="C5" s="12"/>
      <c r="D5" s="13"/>
      <c r="E5" s="13"/>
      <c r="F5" s="46"/>
    </row>
    <row r="6" spans="1:6" x14ac:dyDescent="0.25">
      <c r="A6" s="85" t="s">
        <v>7</v>
      </c>
      <c r="B6" s="21" t="s">
        <v>12</v>
      </c>
      <c r="C6" s="88">
        <v>1</v>
      </c>
      <c r="D6" s="69">
        <v>0</v>
      </c>
      <c r="E6" s="72">
        <f>D6*C6</f>
        <v>0</v>
      </c>
      <c r="F6" s="75">
        <f>E6*1.21</f>
        <v>0</v>
      </c>
    </row>
    <row r="7" spans="1:6" x14ac:dyDescent="0.25">
      <c r="A7" s="86"/>
      <c r="B7" s="15" t="s">
        <v>56</v>
      </c>
      <c r="C7" s="89"/>
      <c r="D7" s="70"/>
      <c r="E7" s="73"/>
      <c r="F7" s="76"/>
    </row>
    <row r="8" spans="1:6" x14ac:dyDescent="0.25">
      <c r="A8" s="86"/>
      <c r="B8" s="16" t="s">
        <v>13</v>
      </c>
      <c r="C8" s="89"/>
      <c r="D8" s="70"/>
      <c r="E8" s="73"/>
      <c r="F8" s="76"/>
    </row>
    <row r="9" spans="1:6" x14ac:dyDescent="0.25">
      <c r="A9" s="86"/>
      <c r="B9" s="17" t="s">
        <v>14</v>
      </c>
      <c r="C9" s="89"/>
      <c r="D9" s="70"/>
      <c r="E9" s="73"/>
      <c r="F9" s="76"/>
    </row>
    <row r="10" spans="1:6" x14ac:dyDescent="0.25">
      <c r="A10" s="86"/>
      <c r="B10" s="67" t="s">
        <v>50</v>
      </c>
      <c r="C10" s="89"/>
      <c r="D10" s="70"/>
      <c r="E10" s="73"/>
      <c r="F10" s="76"/>
    </row>
    <row r="11" spans="1:6" x14ac:dyDescent="0.25">
      <c r="A11" s="86"/>
      <c r="B11" s="17" t="s">
        <v>15</v>
      </c>
      <c r="C11" s="89"/>
      <c r="D11" s="70"/>
      <c r="E11" s="73"/>
      <c r="F11" s="76"/>
    </row>
    <row r="12" spans="1:6" x14ac:dyDescent="0.25">
      <c r="A12" s="86"/>
      <c r="B12" s="16" t="s">
        <v>16</v>
      </c>
      <c r="C12" s="89"/>
      <c r="D12" s="70"/>
      <c r="E12" s="73"/>
      <c r="F12" s="76"/>
    </row>
    <row r="13" spans="1:6" x14ac:dyDescent="0.25">
      <c r="A13" s="86"/>
      <c r="B13" s="17" t="s">
        <v>17</v>
      </c>
      <c r="C13" s="89"/>
      <c r="D13" s="70"/>
      <c r="E13" s="73"/>
      <c r="F13" s="76"/>
    </row>
    <row r="14" spans="1:6" ht="30" x14ac:dyDescent="0.25">
      <c r="A14" s="86"/>
      <c r="B14" s="59" t="s">
        <v>31</v>
      </c>
      <c r="C14" s="89"/>
      <c r="D14" s="70"/>
      <c r="E14" s="73"/>
      <c r="F14" s="76"/>
    </row>
    <row r="15" spans="1:6" x14ac:dyDescent="0.25">
      <c r="A15" s="86"/>
      <c r="B15" s="17" t="s">
        <v>40</v>
      </c>
      <c r="C15" s="89"/>
      <c r="D15" s="70"/>
      <c r="E15" s="73"/>
      <c r="F15" s="76"/>
    </row>
    <row r="16" spans="1:6" x14ac:dyDescent="0.25">
      <c r="A16" s="86"/>
      <c r="B16" s="16" t="s">
        <v>27</v>
      </c>
      <c r="C16" s="89"/>
      <c r="D16" s="70"/>
      <c r="E16" s="73"/>
      <c r="F16" s="76"/>
    </row>
    <row r="17" spans="1:7" x14ac:dyDescent="0.25">
      <c r="A17" s="86"/>
      <c r="B17" s="27" t="s">
        <v>18</v>
      </c>
      <c r="C17" s="89"/>
      <c r="D17" s="70"/>
      <c r="E17" s="73"/>
      <c r="F17" s="76"/>
    </row>
    <row r="18" spans="1:7" x14ac:dyDescent="0.25">
      <c r="A18" s="86"/>
      <c r="B18" s="22" t="s">
        <v>19</v>
      </c>
      <c r="C18" s="89"/>
      <c r="D18" s="70"/>
      <c r="E18" s="73"/>
      <c r="F18" s="76"/>
    </row>
    <row r="19" spans="1:7" ht="45" x14ac:dyDescent="0.25">
      <c r="A19" s="86"/>
      <c r="B19" s="60" t="s">
        <v>20</v>
      </c>
      <c r="C19" s="89"/>
      <c r="D19" s="70"/>
      <c r="E19" s="73"/>
      <c r="F19" s="76"/>
    </row>
    <row r="20" spans="1:7" x14ac:dyDescent="0.25">
      <c r="A20" s="86"/>
      <c r="B20" s="22" t="s">
        <v>21</v>
      </c>
      <c r="C20" s="89"/>
      <c r="D20" s="70"/>
      <c r="E20" s="73"/>
      <c r="F20" s="76"/>
    </row>
    <row r="21" spans="1:7" x14ac:dyDescent="0.25">
      <c r="A21" s="86"/>
      <c r="B21" s="27" t="s">
        <v>22</v>
      </c>
      <c r="C21" s="89"/>
      <c r="D21" s="70"/>
      <c r="E21" s="73"/>
      <c r="F21" s="76"/>
    </row>
    <row r="22" spans="1:7" x14ac:dyDescent="0.25">
      <c r="A22" s="87"/>
      <c r="B22" s="23"/>
      <c r="C22" s="90"/>
      <c r="D22" s="71"/>
      <c r="E22" s="74"/>
      <c r="F22" s="77"/>
    </row>
    <row r="23" spans="1:7" s="1" customFormat="1" x14ac:dyDescent="0.25">
      <c r="A23" s="45"/>
      <c r="B23" s="14" t="s">
        <v>64</v>
      </c>
      <c r="C23" s="7"/>
      <c r="D23" s="8"/>
      <c r="E23" s="8"/>
      <c r="F23" s="47"/>
      <c r="G23" s="9"/>
    </row>
    <row r="24" spans="1:7" s="1" customFormat="1" x14ac:dyDescent="0.25">
      <c r="A24" s="85" t="s">
        <v>8</v>
      </c>
      <c r="B24" s="25" t="s">
        <v>23</v>
      </c>
      <c r="C24" s="88">
        <v>4</v>
      </c>
      <c r="D24" s="69">
        <v>0</v>
      </c>
      <c r="E24" s="72">
        <f t="shared" ref="E24" si="0">D24*C24</f>
        <v>0</v>
      </c>
      <c r="F24" s="75">
        <f>E24*1.21</f>
        <v>0</v>
      </c>
      <c r="G24" s="9"/>
    </row>
    <row r="25" spans="1:7" s="1" customFormat="1" x14ac:dyDescent="0.25">
      <c r="A25" s="86"/>
      <c r="B25" s="61" t="s">
        <v>57</v>
      </c>
      <c r="C25" s="89"/>
      <c r="D25" s="70"/>
      <c r="E25" s="73"/>
      <c r="F25" s="76"/>
      <c r="G25" s="9"/>
    </row>
    <row r="26" spans="1:7" s="1" customFormat="1" x14ac:dyDescent="0.25">
      <c r="A26" s="86"/>
      <c r="B26" s="48" t="s">
        <v>24</v>
      </c>
      <c r="C26" s="89"/>
      <c r="D26" s="70"/>
      <c r="E26" s="73"/>
      <c r="F26" s="76"/>
      <c r="G26" s="9"/>
    </row>
    <row r="27" spans="1:7" s="1" customFormat="1" x14ac:dyDescent="0.25">
      <c r="A27" s="86"/>
      <c r="B27" s="16" t="s">
        <v>25</v>
      </c>
      <c r="C27" s="89"/>
      <c r="D27" s="70"/>
      <c r="E27" s="73"/>
      <c r="F27" s="76"/>
      <c r="G27" s="9"/>
    </row>
    <row r="28" spans="1:7" s="1" customFormat="1" x14ac:dyDescent="0.25">
      <c r="A28" s="86"/>
      <c r="B28" s="26" t="s">
        <v>50</v>
      </c>
      <c r="C28" s="89"/>
      <c r="D28" s="70"/>
      <c r="E28" s="73"/>
      <c r="F28" s="76"/>
      <c r="G28" s="9"/>
    </row>
    <row r="29" spans="1:7" s="1" customFormat="1" x14ac:dyDescent="0.25">
      <c r="A29" s="86"/>
      <c r="B29" s="49" t="s">
        <v>26</v>
      </c>
      <c r="C29" s="89"/>
      <c r="D29" s="70"/>
      <c r="E29" s="73"/>
      <c r="F29" s="76"/>
      <c r="G29" s="9"/>
    </row>
    <row r="30" spans="1:7" s="1" customFormat="1" x14ac:dyDescent="0.25">
      <c r="A30" s="86"/>
      <c r="B30" s="17" t="s">
        <v>16</v>
      </c>
      <c r="C30" s="89"/>
      <c r="D30" s="70"/>
      <c r="E30" s="73"/>
      <c r="F30" s="76"/>
      <c r="G30" s="9"/>
    </row>
    <row r="31" spans="1:7" s="1" customFormat="1" x14ac:dyDescent="0.25">
      <c r="A31" s="86"/>
      <c r="B31" s="16" t="s">
        <v>17</v>
      </c>
      <c r="C31" s="89"/>
      <c r="D31" s="70"/>
      <c r="E31" s="73"/>
      <c r="F31" s="76"/>
      <c r="G31" s="9"/>
    </row>
    <row r="32" spans="1:7" s="1" customFormat="1" x14ac:dyDescent="0.25">
      <c r="A32" s="86"/>
      <c r="B32" s="50" t="s">
        <v>62</v>
      </c>
      <c r="C32" s="89"/>
      <c r="D32" s="70"/>
      <c r="E32" s="73"/>
      <c r="F32" s="76"/>
      <c r="G32" s="9"/>
    </row>
    <row r="33" spans="1:7" s="1" customFormat="1" x14ac:dyDescent="0.25">
      <c r="A33" s="86"/>
      <c r="B33" s="16" t="s">
        <v>40</v>
      </c>
      <c r="C33" s="89"/>
      <c r="D33" s="70"/>
      <c r="E33" s="73"/>
      <c r="F33" s="76"/>
      <c r="G33" s="9"/>
    </row>
    <row r="34" spans="1:7" s="1" customFormat="1" x14ac:dyDescent="0.25">
      <c r="A34" s="86"/>
      <c r="B34" s="17" t="s">
        <v>27</v>
      </c>
      <c r="C34" s="89"/>
      <c r="D34" s="70"/>
      <c r="E34" s="73"/>
      <c r="F34" s="76"/>
      <c r="G34" s="9"/>
    </row>
    <row r="35" spans="1:7" s="1" customFormat="1" x14ac:dyDescent="0.25">
      <c r="A35" s="86"/>
      <c r="B35" s="66" t="s">
        <v>49</v>
      </c>
      <c r="C35" s="89"/>
      <c r="D35" s="70"/>
      <c r="E35" s="73"/>
      <c r="F35" s="76"/>
      <c r="G35" s="9"/>
    </row>
    <row r="36" spans="1:7" s="1" customFormat="1" x14ac:dyDescent="0.25">
      <c r="A36" s="86"/>
      <c r="B36" s="27" t="s">
        <v>19</v>
      </c>
      <c r="C36" s="89"/>
      <c r="D36" s="70"/>
      <c r="E36" s="73"/>
      <c r="F36" s="76"/>
      <c r="G36" s="9"/>
    </row>
    <row r="37" spans="1:7" s="1" customFormat="1" ht="45" x14ac:dyDescent="0.25">
      <c r="A37" s="86"/>
      <c r="B37" s="58" t="s">
        <v>20</v>
      </c>
      <c r="C37" s="89"/>
      <c r="D37" s="70"/>
      <c r="E37" s="73"/>
      <c r="F37" s="76"/>
      <c r="G37" s="9"/>
    </row>
    <row r="38" spans="1:7" s="1" customFormat="1" x14ac:dyDescent="0.25">
      <c r="A38" s="86"/>
      <c r="B38" s="27" t="s">
        <v>21</v>
      </c>
      <c r="C38" s="89"/>
      <c r="D38" s="70"/>
      <c r="E38" s="73"/>
      <c r="F38" s="76"/>
      <c r="G38" s="9"/>
    </row>
    <row r="39" spans="1:7" s="1" customFormat="1" x14ac:dyDescent="0.25">
      <c r="A39" s="86"/>
      <c r="B39" s="22" t="s">
        <v>22</v>
      </c>
      <c r="C39" s="89"/>
      <c r="D39" s="70"/>
      <c r="E39" s="73"/>
      <c r="F39" s="76"/>
      <c r="G39" s="9"/>
    </row>
    <row r="40" spans="1:7" s="1" customFormat="1" x14ac:dyDescent="0.25">
      <c r="A40" s="86"/>
      <c r="B40" s="51"/>
      <c r="C40" s="89"/>
      <c r="D40" s="70"/>
      <c r="E40" s="73"/>
      <c r="F40" s="76"/>
      <c r="G40" s="9"/>
    </row>
    <row r="41" spans="1:7" s="1" customFormat="1" x14ac:dyDescent="0.25">
      <c r="A41" s="45"/>
      <c r="B41" s="29" t="s">
        <v>65</v>
      </c>
      <c r="C41" s="7"/>
      <c r="D41" s="8"/>
      <c r="E41" s="8"/>
      <c r="F41" s="47"/>
      <c r="G41" s="9"/>
    </row>
    <row r="42" spans="1:7" s="1" customFormat="1" x14ac:dyDescent="0.25">
      <c r="A42" s="85" t="s">
        <v>28</v>
      </c>
      <c r="B42" s="25" t="s">
        <v>29</v>
      </c>
      <c r="C42" s="88">
        <v>6</v>
      </c>
      <c r="D42" s="91">
        <v>0</v>
      </c>
      <c r="E42" s="100">
        <f>D42*C42</f>
        <v>0</v>
      </c>
      <c r="F42" s="95">
        <f>E42*1.21</f>
        <v>0</v>
      </c>
      <c r="G42" s="9"/>
    </row>
    <row r="43" spans="1:7" s="1" customFormat="1" x14ac:dyDescent="0.25">
      <c r="A43" s="86"/>
      <c r="B43" s="65" t="s">
        <v>58</v>
      </c>
      <c r="C43" s="89"/>
      <c r="D43" s="92"/>
      <c r="E43" s="101"/>
      <c r="F43" s="96"/>
      <c r="G43" s="9"/>
    </row>
    <row r="44" spans="1:7" s="1" customFormat="1" x14ac:dyDescent="0.25">
      <c r="A44" s="86"/>
      <c r="B44" s="33" t="s">
        <v>45</v>
      </c>
      <c r="C44" s="89"/>
      <c r="D44" s="92"/>
      <c r="E44" s="101"/>
      <c r="F44" s="96"/>
      <c r="G44" s="9"/>
    </row>
    <row r="45" spans="1:7" s="1" customFormat="1" x14ac:dyDescent="0.25">
      <c r="A45" s="86"/>
      <c r="B45" s="16" t="s">
        <v>46</v>
      </c>
      <c r="C45" s="89"/>
      <c r="D45" s="92"/>
      <c r="E45" s="101"/>
      <c r="F45" s="96"/>
      <c r="G45" s="9"/>
    </row>
    <row r="46" spans="1:7" s="1" customFormat="1" x14ac:dyDescent="0.25">
      <c r="A46" s="86"/>
      <c r="B46" s="26" t="s">
        <v>47</v>
      </c>
      <c r="C46" s="89"/>
      <c r="D46" s="92"/>
      <c r="E46" s="101"/>
      <c r="F46" s="96"/>
      <c r="G46" s="9"/>
    </row>
    <row r="47" spans="1:7" s="1" customFormat="1" x14ac:dyDescent="0.25">
      <c r="A47" s="86"/>
      <c r="B47" s="31" t="s">
        <v>30</v>
      </c>
      <c r="C47" s="89"/>
      <c r="D47" s="92"/>
      <c r="E47" s="101"/>
      <c r="F47" s="96"/>
      <c r="G47" s="9"/>
    </row>
    <row r="48" spans="1:7" s="1" customFormat="1" x14ac:dyDescent="0.25">
      <c r="A48" s="86"/>
      <c r="B48" s="17" t="s">
        <v>16</v>
      </c>
      <c r="C48" s="89"/>
      <c r="D48" s="92"/>
      <c r="E48" s="101"/>
      <c r="F48" s="96"/>
      <c r="G48" s="9"/>
    </row>
    <row r="49" spans="1:7" s="1" customFormat="1" x14ac:dyDescent="0.25">
      <c r="A49" s="86"/>
      <c r="B49" s="16" t="s">
        <v>17</v>
      </c>
      <c r="C49" s="89"/>
      <c r="D49" s="92"/>
      <c r="E49" s="101"/>
      <c r="F49" s="96"/>
      <c r="G49" s="9"/>
    </row>
    <row r="50" spans="1:7" s="1" customFormat="1" ht="30" x14ac:dyDescent="0.25">
      <c r="A50" s="86"/>
      <c r="B50" s="32" t="s">
        <v>32</v>
      </c>
      <c r="C50" s="89"/>
      <c r="D50" s="92"/>
      <c r="E50" s="101"/>
      <c r="F50" s="96"/>
      <c r="G50" s="9"/>
    </row>
    <row r="51" spans="1:7" s="1" customFormat="1" x14ac:dyDescent="0.25">
      <c r="A51" s="86"/>
      <c r="B51" s="16" t="s">
        <v>40</v>
      </c>
      <c r="C51" s="89"/>
      <c r="D51" s="92"/>
      <c r="E51" s="101"/>
      <c r="F51" s="96"/>
      <c r="G51" s="9"/>
    </row>
    <row r="52" spans="1:7" s="1" customFormat="1" x14ac:dyDescent="0.25">
      <c r="A52" s="86"/>
      <c r="B52" s="17" t="s">
        <v>27</v>
      </c>
      <c r="C52" s="89"/>
      <c r="D52" s="92"/>
      <c r="E52" s="101"/>
      <c r="F52" s="96"/>
      <c r="G52" s="9"/>
    </row>
    <row r="53" spans="1:7" s="1" customFormat="1" x14ac:dyDescent="0.25">
      <c r="A53" s="86"/>
      <c r="B53" s="66" t="s">
        <v>48</v>
      </c>
      <c r="C53" s="89"/>
      <c r="D53" s="92"/>
      <c r="E53" s="101"/>
      <c r="F53" s="96"/>
      <c r="G53" s="9"/>
    </row>
    <row r="54" spans="1:7" s="1" customFormat="1" x14ac:dyDescent="0.25">
      <c r="A54" s="86"/>
      <c r="B54" s="27" t="s">
        <v>19</v>
      </c>
      <c r="C54" s="89"/>
      <c r="D54" s="92"/>
      <c r="E54" s="101"/>
      <c r="F54" s="96"/>
      <c r="G54" s="9"/>
    </row>
    <row r="55" spans="1:7" s="1" customFormat="1" ht="45" x14ac:dyDescent="0.25">
      <c r="A55" s="86"/>
      <c r="B55" s="58" t="s">
        <v>20</v>
      </c>
      <c r="C55" s="89"/>
      <c r="D55" s="92"/>
      <c r="E55" s="101"/>
      <c r="F55" s="96"/>
      <c r="G55" s="9"/>
    </row>
    <row r="56" spans="1:7" s="1" customFormat="1" x14ac:dyDescent="0.25">
      <c r="A56" s="86"/>
      <c r="B56" s="27" t="s">
        <v>21</v>
      </c>
      <c r="C56" s="89"/>
      <c r="D56" s="92"/>
      <c r="E56" s="101"/>
      <c r="F56" s="96"/>
      <c r="G56" s="9"/>
    </row>
    <row r="57" spans="1:7" s="1" customFormat="1" x14ac:dyDescent="0.25">
      <c r="A57" s="86"/>
      <c r="B57" s="22" t="s">
        <v>22</v>
      </c>
      <c r="C57" s="89"/>
      <c r="D57" s="92"/>
      <c r="E57" s="101"/>
      <c r="F57" s="96"/>
      <c r="G57" s="9"/>
    </row>
    <row r="58" spans="1:7" s="1" customFormat="1" x14ac:dyDescent="0.25">
      <c r="A58" s="86"/>
      <c r="B58" s="27"/>
      <c r="C58" s="89"/>
      <c r="D58" s="92"/>
      <c r="E58" s="101"/>
      <c r="F58" s="96"/>
      <c r="G58" s="9"/>
    </row>
    <row r="59" spans="1:7" s="1" customFormat="1" x14ac:dyDescent="0.25">
      <c r="A59" s="52"/>
      <c r="B59" s="28" t="s">
        <v>66</v>
      </c>
      <c r="C59" s="7"/>
      <c r="D59" s="8"/>
      <c r="E59" s="8"/>
      <c r="F59" s="47"/>
      <c r="G59" s="9"/>
    </row>
    <row r="60" spans="1:7" s="1" customFormat="1" x14ac:dyDescent="0.25">
      <c r="A60" s="85" t="s">
        <v>33</v>
      </c>
      <c r="B60" s="53" t="s">
        <v>36</v>
      </c>
      <c r="C60" s="88">
        <v>4</v>
      </c>
      <c r="D60" s="91">
        <v>0</v>
      </c>
      <c r="E60" s="93">
        <f>D60*C60</f>
        <v>0</v>
      </c>
      <c r="F60" s="95">
        <f>E60*1.21</f>
        <v>0</v>
      </c>
      <c r="G60" s="9"/>
    </row>
    <row r="61" spans="1:7" s="1" customFormat="1" ht="30" x14ac:dyDescent="0.25">
      <c r="A61" s="86"/>
      <c r="B61" s="34" t="s">
        <v>59</v>
      </c>
      <c r="C61" s="89"/>
      <c r="D61" s="92"/>
      <c r="E61" s="94"/>
      <c r="F61" s="96"/>
      <c r="G61" s="9"/>
    </row>
    <row r="62" spans="1:7" s="1" customFormat="1" x14ac:dyDescent="0.25">
      <c r="A62" s="86"/>
      <c r="B62" s="33" t="s">
        <v>24</v>
      </c>
      <c r="C62" s="89"/>
      <c r="D62" s="92"/>
      <c r="E62" s="94"/>
      <c r="F62" s="96"/>
      <c r="G62" s="9"/>
    </row>
    <row r="63" spans="1:7" s="1" customFormat="1" x14ac:dyDescent="0.25">
      <c r="A63" s="86"/>
      <c r="B63" s="16" t="s">
        <v>42</v>
      </c>
      <c r="C63" s="89"/>
      <c r="D63" s="92"/>
      <c r="E63" s="94"/>
      <c r="F63" s="96"/>
      <c r="G63" s="9"/>
    </row>
    <row r="64" spans="1:7" s="1" customFormat="1" x14ac:dyDescent="0.25">
      <c r="A64" s="86"/>
      <c r="B64" s="30" t="s">
        <v>52</v>
      </c>
      <c r="C64" s="89"/>
      <c r="D64" s="92"/>
      <c r="E64" s="94"/>
      <c r="F64" s="96"/>
      <c r="G64" s="9"/>
    </row>
    <row r="65" spans="1:7" s="1" customFormat="1" x14ac:dyDescent="0.25">
      <c r="A65" s="86"/>
      <c r="B65" s="31" t="s">
        <v>53</v>
      </c>
      <c r="C65" s="89"/>
      <c r="D65" s="92"/>
      <c r="E65" s="94"/>
      <c r="F65" s="96"/>
      <c r="G65" s="9"/>
    </row>
    <row r="66" spans="1:7" s="1" customFormat="1" x14ac:dyDescent="0.25">
      <c r="A66" s="86"/>
      <c r="B66" s="17" t="s">
        <v>16</v>
      </c>
      <c r="C66" s="89"/>
      <c r="D66" s="92"/>
      <c r="E66" s="94"/>
      <c r="F66" s="96"/>
      <c r="G66" s="9"/>
    </row>
    <row r="67" spans="1:7" s="1" customFormat="1" x14ac:dyDescent="0.25">
      <c r="A67" s="86"/>
      <c r="B67" s="35" t="s">
        <v>60</v>
      </c>
      <c r="C67" s="89"/>
      <c r="D67" s="92"/>
      <c r="E67" s="94"/>
      <c r="F67" s="96"/>
      <c r="G67" s="9"/>
    </row>
    <row r="68" spans="1:7" s="1" customFormat="1" x14ac:dyDescent="0.25">
      <c r="A68" s="86"/>
      <c r="B68" s="32" t="s">
        <v>43</v>
      </c>
      <c r="C68" s="89"/>
      <c r="D68" s="92"/>
      <c r="E68" s="94"/>
      <c r="F68" s="96"/>
      <c r="G68" s="9"/>
    </row>
    <row r="69" spans="1:7" s="1" customFormat="1" x14ac:dyDescent="0.25">
      <c r="A69" s="86"/>
      <c r="B69" s="16" t="s">
        <v>27</v>
      </c>
      <c r="C69" s="89"/>
      <c r="D69" s="92"/>
      <c r="E69" s="94"/>
      <c r="F69" s="96"/>
      <c r="G69" s="9"/>
    </row>
    <row r="70" spans="1:7" s="1" customFormat="1" x14ac:dyDescent="0.25">
      <c r="A70" s="86"/>
      <c r="B70" s="30" t="s">
        <v>44</v>
      </c>
      <c r="C70" s="89"/>
      <c r="D70" s="92"/>
      <c r="E70" s="94"/>
      <c r="F70" s="96"/>
      <c r="G70" s="9"/>
    </row>
    <row r="71" spans="1:7" s="1" customFormat="1" x14ac:dyDescent="0.25">
      <c r="A71" s="86"/>
      <c r="B71" s="31" t="s">
        <v>34</v>
      </c>
      <c r="C71" s="89"/>
      <c r="D71" s="92"/>
      <c r="E71" s="94"/>
      <c r="F71" s="96"/>
      <c r="G71" s="9"/>
    </row>
    <row r="72" spans="1:7" s="1" customFormat="1" x14ac:dyDescent="0.25">
      <c r="A72" s="86"/>
      <c r="B72" s="30" t="s">
        <v>35</v>
      </c>
      <c r="C72" s="89"/>
      <c r="D72" s="92"/>
      <c r="E72" s="94"/>
      <c r="F72" s="96"/>
      <c r="G72" s="9"/>
    </row>
    <row r="73" spans="1:7" s="1" customFormat="1" ht="45" x14ac:dyDescent="0.25">
      <c r="A73" s="86"/>
      <c r="B73" s="58" t="s">
        <v>20</v>
      </c>
      <c r="C73" s="89"/>
      <c r="D73" s="92"/>
      <c r="E73" s="94"/>
      <c r="F73" s="96"/>
      <c r="G73" s="9"/>
    </row>
    <row r="74" spans="1:7" s="1" customFormat="1" x14ac:dyDescent="0.25">
      <c r="A74" s="86"/>
      <c r="B74" s="27" t="s">
        <v>21</v>
      </c>
      <c r="C74" s="89"/>
      <c r="D74" s="92"/>
      <c r="E74" s="94"/>
      <c r="F74" s="96"/>
      <c r="G74" s="9"/>
    </row>
    <row r="75" spans="1:7" s="1" customFormat="1" x14ac:dyDescent="0.25">
      <c r="A75" s="86"/>
      <c r="B75" s="27"/>
      <c r="C75" s="89"/>
      <c r="D75" s="92"/>
      <c r="E75" s="94"/>
      <c r="F75" s="96"/>
      <c r="G75" s="9"/>
    </row>
    <row r="76" spans="1:7" s="1" customFormat="1" x14ac:dyDescent="0.25">
      <c r="A76" s="45"/>
      <c r="B76" s="29" t="s">
        <v>38</v>
      </c>
      <c r="C76" s="7"/>
      <c r="D76" s="8"/>
      <c r="E76" s="8"/>
      <c r="F76" s="47"/>
      <c r="G76" s="9"/>
    </row>
    <row r="77" spans="1:7" s="1" customFormat="1" x14ac:dyDescent="0.25">
      <c r="A77" s="85" t="s">
        <v>37</v>
      </c>
      <c r="B77" s="25" t="s">
        <v>39</v>
      </c>
      <c r="C77" s="88">
        <v>1</v>
      </c>
      <c r="D77" s="91">
        <v>0</v>
      </c>
      <c r="E77" s="102">
        <f>D77*C77</f>
        <v>0</v>
      </c>
      <c r="F77" s="104">
        <f>E77*1.21</f>
        <v>0</v>
      </c>
      <c r="G77" s="9"/>
    </row>
    <row r="78" spans="1:7" s="1" customFormat="1" ht="30" x14ac:dyDescent="0.25">
      <c r="A78" s="86"/>
      <c r="B78" s="32" t="s">
        <v>51</v>
      </c>
      <c r="C78" s="89"/>
      <c r="D78" s="92"/>
      <c r="E78" s="103"/>
      <c r="F78" s="105"/>
      <c r="G78" s="9"/>
    </row>
    <row r="79" spans="1:7" s="1" customFormat="1" x14ac:dyDescent="0.25">
      <c r="A79" s="86"/>
      <c r="B79" s="36"/>
      <c r="C79" s="89"/>
      <c r="D79" s="92"/>
      <c r="E79" s="103"/>
      <c r="F79" s="105"/>
      <c r="G79" s="9"/>
    </row>
    <row r="80" spans="1:7" s="1" customFormat="1" ht="15.75" thickBot="1" x14ac:dyDescent="0.3">
      <c r="A80" s="54"/>
      <c r="B80" s="37" t="s">
        <v>41</v>
      </c>
      <c r="C80" s="38">
        <v>1</v>
      </c>
      <c r="D80" s="62">
        <v>0</v>
      </c>
      <c r="E80" s="63">
        <f>D80*C80</f>
        <v>0</v>
      </c>
      <c r="F80" s="64">
        <f>E80*1.21</f>
        <v>0</v>
      </c>
      <c r="G80" s="9"/>
    </row>
    <row r="81" spans="1:6" ht="23.1" customHeight="1" x14ac:dyDescent="0.25">
      <c r="A81" s="55"/>
      <c r="B81" s="56" t="s">
        <v>5</v>
      </c>
      <c r="C81" s="97">
        <f>SUM(E6:E80)</f>
        <v>0</v>
      </c>
      <c r="D81" s="98"/>
      <c r="E81" s="98"/>
      <c r="F81" s="99"/>
    </row>
    <row r="82" spans="1:6" ht="23.1" customHeight="1" x14ac:dyDescent="0.25">
      <c r="A82" s="57"/>
      <c r="B82" s="57" t="s">
        <v>6</v>
      </c>
      <c r="C82" s="79">
        <f>SUM(F6:F80)</f>
        <v>0</v>
      </c>
      <c r="D82" s="80"/>
      <c r="E82" s="80"/>
      <c r="F82" s="81"/>
    </row>
    <row r="83" spans="1:6" x14ac:dyDescent="0.25">
      <c r="E83" s="10"/>
      <c r="F83" s="2"/>
    </row>
    <row r="84" spans="1:6" x14ac:dyDescent="0.25">
      <c r="B84" s="11" t="s">
        <v>4</v>
      </c>
      <c r="F84" s="2"/>
    </row>
    <row r="85" spans="1:6" x14ac:dyDescent="0.25">
      <c r="B85" s="3" t="s">
        <v>61</v>
      </c>
    </row>
    <row r="86" spans="1:6" x14ac:dyDescent="0.25">
      <c r="B86" s="4"/>
      <c r="F86" s="2"/>
    </row>
    <row r="87" spans="1:6" x14ac:dyDescent="0.25">
      <c r="B87" t="s">
        <v>54</v>
      </c>
    </row>
    <row r="89" spans="1:6" x14ac:dyDescent="0.25">
      <c r="B89" t="s">
        <v>63</v>
      </c>
    </row>
    <row r="92" spans="1:6" x14ac:dyDescent="0.25">
      <c r="C92" s="5"/>
    </row>
    <row r="94" spans="1:6" x14ac:dyDescent="0.25">
      <c r="C94" s="5"/>
    </row>
    <row r="95" spans="1:6" x14ac:dyDescent="0.25">
      <c r="C95" s="5"/>
    </row>
    <row r="96" spans="1:6" x14ac:dyDescent="0.25">
      <c r="B96" s="6"/>
    </row>
    <row r="98" spans="3:3" x14ac:dyDescent="0.25">
      <c r="C98" s="3"/>
    </row>
  </sheetData>
  <mergeCells count="29">
    <mergeCell ref="C42:C58"/>
    <mergeCell ref="D42:D58"/>
    <mergeCell ref="E42:E58"/>
    <mergeCell ref="F42:F58"/>
    <mergeCell ref="C77:C79"/>
    <mergeCell ref="D77:D79"/>
    <mergeCell ref="E77:E79"/>
    <mergeCell ref="F77:F79"/>
    <mergeCell ref="C82:F82"/>
    <mergeCell ref="A4:F4"/>
    <mergeCell ref="A6:A22"/>
    <mergeCell ref="C6:C22"/>
    <mergeCell ref="A42:A58"/>
    <mergeCell ref="A60:A75"/>
    <mergeCell ref="C60:C75"/>
    <mergeCell ref="D60:D75"/>
    <mergeCell ref="E60:E75"/>
    <mergeCell ref="F60:F75"/>
    <mergeCell ref="A24:A40"/>
    <mergeCell ref="C24:C40"/>
    <mergeCell ref="A77:A79"/>
    <mergeCell ref="D24:D40"/>
    <mergeCell ref="E24:E40"/>
    <mergeCell ref="C81:F81"/>
    <mergeCell ref="D6:D22"/>
    <mergeCell ref="E6:E22"/>
    <mergeCell ref="F6:F22"/>
    <mergeCell ref="F24:F40"/>
    <mergeCell ref="B1:F1"/>
  </mergeCells>
  <phoneticPr fontId="4" type="noConversion"/>
  <hyperlinks>
    <hyperlink ref="B85" r:id="rId1" xr:uid="{69C514A9-1097-45B7-9BB0-60D80018E9C9}"/>
  </hyperlinks>
  <pageMargins left="0.25" right="0.25" top="0.75" bottom="0.75" header="0.3" footer="0.3"/>
  <pageSetup paperSize="9" scale="5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</dc:creator>
  <cp:lastModifiedBy>Petra Fránková</cp:lastModifiedBy>
  <cp:lastPrinted>2024-08-22T09:10:47Z</cp:lastPrinted>
  <dcterms:created xsi:type="dcterms:W3CDTF">2019-01-20T15:37:18Z</dcterms:created>
  <dcterms:modified xsi:type="dcterms:W3CDTF">2024-08-22T09:10:53Z</dcterms:modified>
</cp:coreProperties>
</file>