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01_FINANCE\smlouvy\KAM_Poptavky_2025\Pruzkumy_nad_50000\7_2025_HW_2_etapa_V PŘÍPRAVĚ\01_Poptavka\"/>
    </mc:Choice>
  </mc:AlternateContent>
  <xr:revisionPtr revIDLastSave="0" documentId="13_ncr:1_{DC23740E-0EFD-4EBE-9232-A38FB4E6C82E}" xr6:coauthVersionLast="47" xr6:coauthVersionMax="47" xr10:uidLastSave="{00000000-0000-0000-0000-000000000000}"/>
  <bookViews>
    <workbookView xWindow="28680" yWindow="-120" windowWidth="29040" windowHeight="17520" xr2:uid="{7514FA95-2DE6-4ACB-BC4B-C3FDCDC80313}"/>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0" i="1" l="1"/>
  <c r="G110" i="1" s="1"/>
  <c r="F86" i="1"/>
  <c r="G86" i="1" s="1"/>
  <c r="F68" i="1"/>
  <c r="F139" i="1"/>
  <c r="G139" i="1" l="1"/>
  <c r="F106" i="1"/>
  <c r="G106" i="1" s="1"/>
  <c r="G68" i="1"/>
  <c r="F47" i="1"/>
  <c r="G47" i="1" s="1"/>
  <c r="F26" i="1"/>
  <c r="G26" i="1" s="1"/>
  <c r="F5" i="1"/>
  <c r="G5" i="1" l="1"/>
  <c r="D141" i="1" s="1"/>
  <c r="D140" i="1"/>
</calcChain>
</file>

<file path=xl/sharedStrings.xml><?xml version="1.0" encoding="utf-8"?>
<sst xmlns="http://schemas.openxmlformats.org/spreadsheetml/2006/main" count="150" uniqueCount="124">
  <si>
    <t>počet</t>
  </si>
  <si>
    <t>cena bez DPH za 1 ks</t>
  </si>
  <si>
    <t>cena celkem bez DPH</t>
  </si>
  <si>
    <t>Celková cena bez DPH</t>
  </si>
  <si>
    <t>1.</t>
  </si>
  <si>
    <t>2.</t>
  </si>
  <si>
    <t>Příloha č. 1 poptávky na podání nabídky - Technická specifikace</t>
  </si>
  <si>
    <t>položka</t>
  </si>
  <si>
    <t xml:space="preserve">č. </t>
  </si>
  <si>
    <t>Stanice pro práci se softwarem ArcGIS. Musí splňovat doporučené konfigurace pro bezproblémový běh této aplikace</t>
  </si>
  <si>
    <r>
      <rPr>
        <b/>
        <sz val="11"/>
        <rFont val="Calibri"/>
        <family val="2"/>
        <charset val="238"/>
        <scheme val="minor"/>
      </rPr>
      <t>velikost operační paměti</t>
    </r>
    <r>
      <rPr>
        <sz val="11"/>
        <rFont val="Calibri"/>
        <family val="2"/>
        <charset val="238"/>
        <scheme val="minor"/>
      </rPr>
      <t>: 32GB</t>
    </r>
  </si>
  <si>
    <r>
      <rPr>
        <b/>
        <sz val="11"/>
        <rFont val="Calibri"/>
        <family val="2"/>
        <charset val="238"/>
        <scheme val="minor"/>
      </rPr>
      <t>počet paměťových slotů</t>
    </r>
    <r>
      <rPr>
        <sz val="11"/>
        <rFont val="Calibri"/>
        <family val="2"/>
        <charset val="238"/>
        <scheme val="minor"/>
      </rPr>
      <t>: 4 (2 volné)</t>
    </r>
  </si>
  <si>
    <r>
      <rPr>
        <b/>
        <sz val="11"/>
        <rFont val="Calibri"/>
        <family val="2"/>
        <charset val="238"/>
        <scheme val="minor"/>
      </rPr>
      <t>typ disku:</t>
    </r>
    <r>
      <rPr>
        <sz val="11"/>
        <rFont val="Calibri"/>
        <family val="2"/>
        <charset val="238"/>
        <scheme val="minor"/>
      </rPr>
      <t xml:space="preserve"> SSD M.2 PCIe/NVMe</t>
    </r>
  </si>
  <si>
    <r>
      <rPr>
        <b/>
        <sz val="11"/>
        <rFont val="Calibri"/>
        <family val="2"/>
        <charset val="238"/>
        <scheme val="minor"/>
      </rPr>
      <t xml:space="preserve">kapacita disku: </t>
    </r>
    <r>
      <rPr>
        <sz val="11"/>
        <rFont val="Calibri"/>
        <family val="2"/>
        <charset val="238"/>
        <scheme val="minor"/>
      </rPr>
      <t>minimálně 512 GB</t>
    </r>
  </si>
  <si>
    <r>
      <rPr>
        <b/>
        <sz val="11"/>
        <rFont val="Calibri"/>
        <family val="2"/>
        <charset val="238"/>
        <scheme val="minor"/>
      </rPr>
      <t>čtečka paměťových karet:</t>
    </r>
    <r>
      <rPr>
        <sz val="11"/>
        <rFont val="Calibri"/>
        <family val="2"/>
        <charset val="238"/>
        <scheme val="minor"/>
      </rPr>
      <t xml:space="preserve"> ANO</t>
    </r>
  </si>
  <si>
    <r>
      <t xml:space="preserve">výkon zdroje: </t>
    </r>
    <r>
      <rPr>
        <sz val="11"/>
        <rFont val="Calibri"/>
        <family val="2"/>
        <charset val="238"/>
        <scheme val="minor"/>
      </rPr>
      <t>minimálně 700W</t>
    </r>
  </si>
  <si>
    <r>
      <t>provedení skříně:</t>
    </r>
    <r>
      <rPr>
        <sz val="11"/>
        <rFont val="Calibri"/>
        <family val="2"/>
        <charset val="238"/>
        <scheme val="minor"/>
      </rPr>
      <t xml:space="preserve"> Tower</t>
    </r>
  </si>
  <si>
    <r>
      <t xml:space="preserve">záruka: </t>
    </r>
    <r>
      <rPr>
        <sz val="11"/>
        <rFont val="Calibri"/>
        <family val="2"/>
        <charset val="238"/>
        <scheme val="minor"/>
      </rPr>
      <t>minimálně 3 roky se zahájením opravy následující pracovní den u zákazníka (NBD)</t>
    </r>
  </si>
  <si>
    <t>Kancelářský počítač pro základní 2D práce</t>
  </si>
  <si>
    <r>
      <rPr>
        <b/>
        <sz val="11"/>
        <color theme="1"/>
        <rFont val="Calibri"/>
        <family val="2"/>
        <charset val="238"/>
        <scheme val="minor"/>
      </rPr>
      <t>velikost operační paměti:</t>
    </r>
    <r>
      <rPr>
        <sz val="11"/>
        <color theme="1"/>
        <rFont val="Calibri"/>
        <family val="2"/>
        <charset val="238"/>
        <scheme val="minor"/>
      </rPr>
      <t xml:space="preserve"> 16GB</t>
    </r>
  </si>
  <si>
    <r>
      <rPr>
        <b/>
        <sz val="11"/>
        <rFont val="Calibri"/>
        <family val="2"/>
        <charset val="238"/>
        <scheme val="minor"/>
      </rPr>
      <t>počet paměťových slotů</t>
    </r>
    <r>
      <rPr>
        <sz val="11"/>
        <rFont val="Calibri"/>
        <family val="2"/>
        <charset val="238"/>
        <scheme val="minor"/>
      </rPr>
      <t>: 2 (1 volné)</t>
    </r>
  </si>
  <si>
    <r>
      <rPr>
        <b/>
        <sz val="11"/>
        <color theme="1"/>
        <rFont val="Calibri"/>
        <family val="2"/>
        <charset val="238"/>
        <scheme val="minor"/>
      </rPr>
      <t xml:space="preserve">typ disku: </t>
    </r>
    <r>
      <rPr>
        <sz val="11"/>
        <color theme="1"/>
        <rFont val="Calibri"/>
        <family val="2"/>
        <charset val="238"/>
        <scheme val="minor"/>
      </rPr>
      <t>SSD M.2 PCIe/NVMe</t>
    </r>
  </si>
  <si>
    <r>
      <rPr>
        <b/>
        <sz val="11"/>
        <rFont val="Calibri"/>
        <family val="2"/>
        <charset val="238"/>
        <scheme val="minor"/>
      </rPr>
      <t xml:space="preserve">síťová karta: </t>
    </r>
    <r>
      <rPr>
        <sz val="11"/>
        <rFont val="Calibri"/>
        <family val="2"/>
        <charset val="238"/>
        <scheme val="minor"/>
      </rPr>
      <t>přenosová rychlost minimálně 1Gb/s</t>
    </r>
  </si>
  <si>
    <t>3.</t>
  </si>
  <si>
    <t>Pracovní stanice pro 2D grafiku</t>
  </si>
  <si>
    <r>
      <t xml:space="preserve">typ disk: </t>
    </r>
    <r>
      <rPr>
        <sz val="11"/>
        <color theme="1"/>
        <rFont val="Calibri"/>
        <family val="2"/>
        <charset val="238"/>
        <scheme val="minor"/>
      </rPr>
      <t>SSD M.2 PCIe/NVMe</t>
    </r>
  </si>
  <si>
    <r>
      <rPr>
        <b/>
        <sz val="11"/>
        <rFont val="Calibri"/>
        <family val="2"/>
        <charset val="238"/>
        <scheme val="minor"/>
      </rPr>
      <t xml:space="preserve">grafická karta: </t>
    </r>
    <r>
      <rPr>
        <sz val="11"/>
        <rFont val="Calibri"/>
        <family val="2"/>
        <charset val="238"/>
        <scheme val="minor"/>
      </rPr>
      <t>dedikovaná, architektura Turing, 896 CUDA jader, velikost grafické paměti minimálně 8GB, typ grafické paměti GDDR6, propustnost pamětí minimálně 160 GB/s, standard sběrnice minimálně PCI-Express 3.0</t>
    </r>
  </si>
  <si>
    <r>
      <t xml:space="preserve">grafická karta: </t>
    </r>
    <r>
      <rPr>
        <sz val="11"/>
        <color theme="1"/>
        <rFont val="Calibri"/>
        <family val="2"/>
        <charset val="238"/>
        <scheme val="minor"/>
      </rPr>
      <t>dedikovaná, minimálně 384 CUDA jader, velikost grafické paměti minimálně 4GB, typ grafické paměti GDDR6, propustnost pamětí minimálně 80 GB/s, standard sběrnice minimálně PCI-Express 3.0</t>
    </r>
  </si>
  <si>
    <t>4.</t>
  </si>
  <si>
    <r>
      <t xml:space="preserve">rozhraní: </t>
    </r>
    <r>
      <rPr>
        <sz val="11"/>
        <color theme="1"/>
        <rFont val="Calibri"/>
        <family val="2"/>
        <charset val="238"/>
        <scheme val="minor"/>
      </rPr>
      <t>minimálně 2x USB-C 3.2. Gen 2x2, minimálně 2x USB 3.2 Gen 1</t>
    </r>
  </si>
  <si>
    <r>
      <t xml:space="preserve">výdrž baterie: </t>
    </r>
    <r>
      <rPr>
        <sz val="11"/>
        <color theme="1"/>
        <rFont val="Calibri"/>
        <family val="2"/>
        <charset val="238"/>
        <scheme val="minor"/>
      </rPr>
      <t>minimální výdrž 12 hod</t>
    </r>
  </si>
  <si>
    <t>Výkonný firemní notebook</t>
  </si>
  <si>
    <t>5.</t>
  </si>
  <si>
    <t>Dokovací stanice pro notebooky - USB-C Dock</t>
  </si>
  <si>
    <t>Kompatibilita s HP notebooky</t>
  </si>
  <si>
    <r>
      <rPr>
        <b/>
        <sz val="11"/>
        <rFont val="Calibri"/>
        <family val="2"/>
        <charset val="238"/>
        <scheme val="minor"/>
      </rPr>
      <t>počet Displayportů:</t>
    </r>
    <r>
      <rPr>
        <sz val="11"/>
        <rFont val="Calibri"/>
        <family val="2"/>
        <charset val="238"/>
        <scheme val="minor"/>
      </rPr>
      <t xml:space="preserve"> minimálně 2 ks (připojení min. dvou monitorů digitálním výstupem)</t>
    </r>
  </si>
  <si>
    <t>Doprava</t>
  </si>
  <si>
    <r>
      <rPr>
        <b/>
        <sz val="11"/>
        <rFont val="Calibri"/>
        <family val="2"/>
        <charset val="238"/>
        <scheme val="minor"/>
      </rPr>
      <t>počet paměťových slotů</t>
    </r>
    <r>
      <rPr>
        <sz val="11"/>
        <rFont val="Calibri"/>
        <family val="2"/>
        <charset val="238"/>
        <scheme val="minor"/>
      </rPr>
      <t>: 2 (0 volných)</t>
    </r>
  </si>
  <si>
    <r>
      <t xml:space="preserve">displej: </t>
    </r>
    <r>
      <rPr>
        <sz val="11"/>
        <color theme="1"/>
        <rFont val="Calibri"/>
        <family val="2"/>
        <charset val="238"/>
        <scheme val="minor"/>
      </rPr>
      <t>matný IPS display s minimálním rozlišením 1920x1200, minimální podsvícení 300 cd/m2</t>
    </r>
  </si>
  <si>
    <r>
      <t xml:space="preserve">webkamera: </t>
    </r>
    <r>
      <rPr>
        <sz val="11"/>
        <color theme="1"/>
        <rFont val="Calibri"/>
        <family val="2"/>
        <charset val="238"/>
        <scheme val="minor"/>
      </rPr>
      <t>integrovaná s krytkou o minimálním rozlišení Full HD a integrovanými dualními mikrofony</t>
    </r>
  </si>
  <si>
    <r>
      <rPr>
        <b/>
        <sz val="11"/>
        <color theme="1"/>
        <rFont val="Calibri"/>
        <family val="2"/>
        <charset val="238"/>
        <scheme val="minor"/>
      </rPr>
      <t>velikost operační paměti:</t>
    </r>
    <r>
      <rPr>
        <sz val="11"/>
        <color theme="1"/>
        <rFont val="Calibri"/>
        <family val="2"/>
        <charset val="238"/>
        <scheme val="minor"/>
      </rPr>
      <t xml:space="preserve"> 32GB (navýšení ze standardních 16GB)</t>
    </r>
  </si>
  <si>
    <r>
      <rPr>
        <b/>
        <sz val="11"/>
        <rFont val="Calibri"/>
        <family val="2"/>
        <charset val="238"/>
        <scheme val="minor"/>
      </rPr>
      <t>počet paměťových slotů</t>
    </r>
    <r>
      <rPr>
        <sz val="11"/>
        <rFont val="Calibri"/>
        <family val="2"/>
        <charset val="238"/>
        <scheme val="minor"/>
      </rPr>
      <t xml:space="preserve">: 4 (2 volné) </t>
    </r>
  </si>
  <si>
    <r>
      <rPr>
        <b/>
        <sz val="11"/>
        <color theme="1"/>
        <rFont val="Calibri"/>
        <family val="2"/>
        <charset val="238"/>
        <scheme val="minor"/>
      </rPr>
      <t>typ paměti:</t>
    </r>
    <r>
      <rPr>
        <sz val="11"/>
        <color theme="1"/>
        <rFont val="Calibri"/>
        <family val="2"/>
        <charset val="238"/>
        <scheme val="minor"/>
      </rPr>
      <t xml:space="preserve"> DDR5 DIMM</t>
    </r>
  </si>
  <si>
    <r>
      <t xml:space="preserve">výkon zdroje: </t>
    </r>
    <r>
      <rPr>
        <sz val="11"/>
        <color theme="1"/>
        <rFont val="Calibri"/>
        <family val="2"/>
        <charset val="238"/>
        <scheme val="minor"/>
      </rPr>
      <t>minimálně 550W</t>
    </r>
  </si>
  <si>
    <r>
      <t xml:space="preserve">výkon zdroje: </t>
    </r>
    <r>
      <rPr>
        <sz val="11"/>
        <color theme="1"/>
        <rFont val="Calibri"/>
        <family val="2"/>
        <charset val="238"/>
        <scheme val="minor"/>
      </rPr>
      <t>minimálně 260W</t>
    </r>
  </si>
  <si>
    <r>
      <rPr>
        <b/>
        <sz val="11"/>
        <color theme="1"/>
        <rFont val="Calibri"/>
        <family val="2"/>
        <charset val="238"/>
        <scheme val="minor"/>
      </rPr>
      <t>typ paměti:</t>
    </r>
    <r>
      <rPr>
        <sz val="11"/>
        <color theme="1"/>
        <rFont val="Calibri"/>
        <family val="2"/>
        <charset val="238"/>
        <scheme val="minor"/>
      </rPr>
      <t xml:space="preserve"> DDR5 DIMM</t>
    </r>
  </si>
  <si>
    <r>
      <t xml:space="preserve">konektory: </t>
    </r>
    <r>
      <rPr>
        <sz val="11"/>
        <color theme="1"/>
        <rFont val="Calibri"/>
        <family val="2"/>
        <charset val="238"/>
        <scheme val="minor"/>
      </rPr>
      <t>1x USB-C, 4x USB 3.0, 2x DisplayPort 1.4,1x HDMI 2.0,1x kombinovaný konektor sluchátek/mikrofonu,1x RJ-45 (Gigabit LAN)</t>
    </r>
  </si>
  <si>
    <r>
      <t xml:space="preserve">kapacita paměti: </t>
    </r>
    <r>
      <rPr>
        <sz val="11"/>
        <color theme="1"/>
        <rFont val="Calibri"/>
        <family val="2"/>
        <charset val="238"/>
        <scheme val="minor"/>
      </rPr>
      <t>maximální kapacita paměti</t>
    </r>
    <r>
      <rPr>
        <b/>
        <sz val="11"/>
        <color theme="1"/>
        <rFont val="Calibri"/>
        <family val="2"/>
        <charset val="238"/>
        <scheme val="minor"/>
      </rPr>
      <t xml:space="preserve"> </t>
    </r>
    <r>
      <rPr>
        <sz val="11"/>
        <color theme="1"/>
        <rFont val="Calibri"/>
        <family val="2"/>
        <charset val="238"/>
        <scheme val="minor"/>
      </rPr>
      <t>minimálně 16 GB</t>
    </r>
  </si>
  <si>
    <r>
      <t xml:space="preserve">typ disku: </t>
    </r>
    <r>
      <rPr>
        <sz val="11"/>
        <color theme="1"/>
        <rFont val="Calibri"/>
        <family val="2"/>
        <charset val="238"/>
        <scheme val="minor"/>
      </rPr>
      <t>SSD M.2 PCIe/NVMe</t>
    </r>
  </si>
  <si>
    <t>Stolní počítač - 32GB RAM, 512GB Disk,  dedikovaná grafická karta pro 3D</t>
  </si>
  <si>
    <r>
      <t xml:space="preserve">typ procesoru: </t>
    </r>
    <r>
      <rPr>
        <sz val="11"/>
        <rFont val="Calibri"/>
        <family val="2"/>
        <charset val="238"/>
        <scheme val="minor"/>
      </rPr>
      <t>64bit - aktuální či předposlední generace, minimální 16 jader procesoru</t>
    </r>
  </si>
  <si>
    <r>
      <t xml:space="preserve">typ procesoru: </t>
    </r>
    <r>
      <rPr>
        <sz val="11"/>
        <rFont val="Calibri"/>
        <family val="2"/>
        <charset val="238"/>
        <scheme val="minor"/>
      </rPr>
      <t xml:space="preserve">64bit  - aktuální či předposlední generace, minimální </t>
    </r>
    <r>
      <rPr>
        <sz val="11"/>
        <color theme="1"/>
        <rFont val="Calibri"/>
        <family val="2"/>
        <charset val="238"/>
        <scheme val="minor"/>
      </rPr>
      <t>14 jader procesoru</t>
    </r>
  </si>
  <si>
    <r>
      <t xml:space="preserve">typ procesoru: </t>
    </r>
    <r>
      <rPr>
        <sz val="11"/>
        <color theme="1"/>
        <rFont val="Calibri"/>
        <family val="2"/>
        <charset val="238"/>
        <scheme val="minor"/>
      </rPr>
      <t>64bit  - aktuální či předposlední generace, minimální 20 jader procesoru</t>
    </r>
  </si>
  <si>
    <r>
      <t xml:space="preserve">typ procesoru: </t>
    </r>
    <r>
      <rPr>
        <sz val="11"/>
        <color theme="1"/>
        <rFont val="Calibri"/>
        <family val="2"/>
        <charset val="238"/>
        <scheme val="minor"/>
      </rPr>
      <t>64bit  - aktuální generace</t>
    </r>
    <r>
      <rPr>
        <b/>
        <sz val="11"/>
        <color theme="1"/>
        <rFont val="Calibri"/>
        <family val="2"/>
        <charset val="238"/>
        <scheme val="minor"/>
      </rPr>
      <t xml:space="preserve">, </t>
    </r>
    <r>
      <rPr>
        <sz val="11"/>
        <color theme="1"/>
        <rFont val="Calibri"/>
        <family val="2"/>
        <charset val="238"/>
        <scheme val="minor"/>
      </rPr>
      <t>minimální interní pamět minimálně 12MB, minimální takt 1,7 Ghz s navýšením až na 4,8 GH, minimálně generace Meteor Lake</t>
    </r>
  </si>
  <si>
    <r>
      <t xml:space="preserve">grafická karta: </t>
    </r>
    <r>
      <rPr>
        <sz val="11"/>
        <color theme="1"/>
        <rFont val="Calibri"/>
        <family val="2"/>
        <charset val="238"/>
        <scheme val="minor"/>
      </rPr>
      <t>integrovaná grafická karta</t>
    </r>
  </si>
  <si>
    <t>** https://www.videocardbenchmark.net/</t>
  </si>
  <si>
    <r>
      <t xml:space="preserve">grafická karta: </t>
    </r>
    <r>
      <rPr>
        <sz val="11"/>
        <rFont val="Calibri"/>
        <family val="2"/>
        <charset val="238"/>
        <scheme val="minor"/>
      </rPr>
      <t>integrovaná, grafická karta minimálně o výkonu 1800 bodů v Passmark G3D Mark**</t>
    </r>
  </si>
  <si>
    <t>Stolní počítač - 16GB RAM, 512GB Disk, integrovaná grafická karta</t>
  </si>
  <si>
    <t>Stolní počítač - 32GB RAM, 512GB Disk, dedikovaná grafická karta pro 2D</t>
  </si>
  <si>
    <t>Notebook - 16GB RAM, 512 GB disk, integrovaná grafická karta</t>
  </si>
  <si>
    <t>doplnit hodnotu 0/1</t>
  </si>
  <si>
    <t>*do žlutého pole vyplnit jednotkové ceny, hodnotu informace k NP</t>
  </si>
  <si>
    <t>6.</t>
  </si>
  <si>
    <t>Multifunkční tiskárna</t>
  </si>
  <si>
    <r>
      <rPr>
        <b/>
        <sz val="11"/>
        <color rgb="FF242424"/>
        <rFont val="Calibri"/>
        <family val="2"/>
        <charset val="238"/>
        <scheme val="minor"/>
      </rPr>
      <t>Náhradní plnění:</t>
    </r>
    <r>
      <rPr>
        <sz val="11"/>
        <color rgb="FF242424"/>
        <rFont val="Calibri"/>
        <family val="2"/>
        <charset val="238"/>
        <scheme val="minor"/>
      </rPr>
      <t xml:space="preserve"> hodnota 1 - dodavatel poskytne náhradní plnění, 0 - dodavatel náhradní plnění nabídnout nemůže (nabídková cena za dodávku v případě náhradního plnění je konečná a zahrnuje i náhradní plnění)</t>
    </r>
  </si>
  <si>
    <t>uhlopříčka: min. 16"</t>
  </si>
  <si>
    <t>7.</t>
  </si>
  <si>
    <r>
      <t xml:space="preserve">USB porty: </t>
    </r>
    <r>
      <rPr>
        <sz val="11"/>
        <rFont val="Calibri"/>
        <family val="2"/>
        <charset val="238"/>
        <scheme val="minor"/>
      </rPr>
      <t>Minimálně 1x USB-C o rychlostí 20Gb/s na přední straně skříně</t>
    </r>
  </si>
  <si>
    <r>
      <t xml:space="preserve">příslušenství: </t>
    </r>
    <r>
      <rPr>
        <sz val="11"/>
        <rFont val="Calibri"/>
        <family val="2"/>
        <charset val="238"/>
        <scheme val="minor"/>
      </rPr>
      <t>myš a klávesnici</t>
    </r>
    <r>
      <rPr>
        <b/>
        <sz val="11"/>
        <rFont val="Calibri"/>
        <family val="2"/>
        <charset val="238"/>
        <scheme val="minor"/>
      </rPr>
      <t xml:space="preserve"> od stejného výrobce jako je výrobce počítače</t>
    </r>
  </si>
  <si>
    <r>
      <t xml:space="preserve">USB porty: </t>
    </r>
    <r>
      <rPr>
        <sz val="11"/>
        <rFont val="Calibri"/>
        <family val="2"/>
        <charset val="238"/>
        <scheme val="minor"/>
      </rPr>
      <t>Minimálně 1x USB-C o rychlostí 10Gb/s na přední straně skříně</t>
    </r>
  </si>
  <si>
    <r>
      <t>bezpečnost:</t>
    </r>
    <r>
      <rPr>
        <sz val="11"/>
        <rFont val="Calibri"/>
        <family val="2"/>
        <charset val="238"/>
        <scheme val="minor"/>
      </rPr>
      <t xml:space="preserve"> bezpečnostní čip TPM 2.0 integrovaný na základní desce</t>
    </r>
  </si>
  <si>
    <r>
      <rPr>
        <b/>
        <sz val="11"/>
        <rFont val="Calibri"/>
        <family val="2"/>
        <charset val="238"/>
        <scheme val="minor"/>
      </rPr>
      <t>pevný disk:</t>
    </r>
    <r>
      <rPr>
        <sz val="11"/>
        <rFont val="Calibri"/>
        <family val="2"/>
        <charset val="238"/>
        <scheme val="minor"/>
      </rPr>
      <t xml:space="preserve"> 500GB SED (hardwarové šifrování AES 256 nebo vyšší)</t>
    </r>
  </si>
  <si>
    <r>
      <rPr>
        <b/>
        <sz val="11"/>
        <color theme="1"/>
        <rFont val="Calibri"/>
        <family val="2"/>
        <charset val="238"/>
        <scheme val="minor"/>
      </rPr>
      <t>funkce:</t>
    </r>
    <r>
      <rPr>
        <sz val="11"/>
        <color theme="1"/>
        <rFont val="Calibri"/>
        <family val="2"/>
        <charset val="238"/>
        <scheme val="minor"/>
      </rPr>
      <t xml:space="preserve"> tisk, kopírování, skenování a faxování</t>
    </r>
  </si>
  <si>
    <r>
      <rPr>
        <b/>
        <sz val="11"/>
        <rFont val="Calibri"/>
        <family val="2"/>
        <charset val="238"/>
        <scheme val="minor"/>
      </rPr>
      <t>rychlost kopírování:</t>
    </r>
    <r>
      <rPr>
        <sz val="11"/>
        <rFont val="Calibri"/>
        <family val="2"/>
        <charset val="238"/>
        <scheme val="minor"/>
      </rPr>
      <t xml:space="preserve"> černobíle (A4) 46 kopií/min, barevně (A4) 46 kopií/min</t>
    </r>
  </si>
  <si>
    <r>
      <rPr>
        <b/>
        <sz val="11"/>
        <rFont val="Calibri"/>
        <family val="2"/>
        <charset val="238"/>
        <scheme val="minor"/>
      </rPr>
      <t>paměť:</t>
    </r>
    <r>
      <rPr>
        <sz val="11"/>
        <rFont val="Calibri"/>
        <family val="2"/>
        <charset val="238"/>
        <scheme val="minor"/>
      </rPr>
      <t xml:space="preserve"> standardně: 5,0 GB; maximální: 7 GB</t>
    </r>
  </si>
  <si>
    <r>
      <rPr>
        <b/>
        <sz val="11"/>
        <rFont val="Calibri"/>
        <family val="2"/>
        <charset val="238"/>
        <scheme val="minor"/>
      </rPr>
      <t>počet zásobníků papíru: s</t>
    </r>
    <r>
      <rPr>
        <sz val="11"/>
        <rFont val="Calibri"/>
        <family val="2"/>
        <charset val="238"/>
        <scheme val="minor"/>
      </rPr>
      <t>tandardně: 4; maximální: 4</t>
    </r>
  </si>
  <si>
    <r>
      <rPr>
        <b/>
        <sz val="11"/>
        <rFont val="Calibri"/>
        <family val="2"/>
        <charset val="238"/>
        <scheme val="minor"/>
      </rPr>
      <t>manipulace s médii:</t>
    </r>
    <r>
      <rPr>
        <sz val="11"/>
        <rFont val="Calibri"/>
        <family val="2"/>
        <charset val="238"/>
        <scheme val="minor"/>
      </rPr>
      <t xml:space="preserve"> standardní vstup : víceúčelový zásobník na 100 listů; zásobníkpapíru na 1x 550 listů; zásobník papíru na 2x 550 listů s podstavcem. standardní výstup: 700 listů: výstupní zásobník na 500 listů a přihrádka 2 na 200 listů s integrovanou sešívačkou/stohovačem (včetně praktické sešívačky). automatický podavač dokumentů: standardně, 200 listů</t>
    </r>
  </si>
  <si>
    <r>
      <rPr>
        <b/>
        <sz val="11"/>
        <rFont val="Calibri"/>
        <family val="2"/>
        <charset val="238"/>
        <scheme val="minor"/>
      </rPr>
      <t>výstupní kapacita:</t>
    </r>
    <r>
      <rPr>
        <sz val="11"/>
        <rFont val="Calibri"/>
        <family val="2"/>
        <charset val="238"/>
        <scheme val="minor"/>
      </rPr>
      <t xml:space="preserve"> standardně: až 700 listů, obálky: až 10 obálek, průhledné fólie:Až 50 listů. maximální: Až 700 listů</t>
    </r>
  </si>
  <si>
    <r>
      <rPr>
        <b/>
        <sz val="11"/>
        <rFont val="Calibri"/>
        <family val="2"/>
        <charset val="238"/>
        <scheme val="minor"/>
      </rPr>
      <t>akustické vlastnosti:</t>
    </r>
    <r>
      <rPr>
        <sz val="11"/>
        <rFont val="Calibri"/>
        <family val="2"/>
        <charset val="238"/>
        <scheme val="minor"/>
      </rPr>
      <t xml:space="preserve"> zvukové emise – napájení: 6,9 B(A) (tisk rychlostí 46 str./min); emise akustického tlaku: 53 dB(A)</t>
    </r>
  </si>
  <si>
    <r>
      <rPr>
        <b/>
        <sz val="11"/>
        <rFont val="Calibri"/>
        <family val="2"/>
        <charset val="238"/>
        <scheme val="minor"/>
      </rPr>
      <t>vytištění první stránky:</t>
    </r>
    <r>
      <rPr>
        <sz val="11"/>
        <rFont val="Calibri"/>
        <family val="2"/>
        <charset val="238"/>
        <scheme val="minor"/>
      </rPr>
      <t xml:space="preserve"> černobíle (A4, stav připraveno) za 6,7 s, barevně (A4, stav připraveno) za 7,1 s; černobíle (A4, režim spánku) za 12,0 s, barevně (A4, režim spánku) za 12,4 s.</t>
    </r>
  </si>
  <si>
    <r>
      <rPr>
        <b/>
        <sz val="11"/>
        <rFont val="Calibri"/>
        <family val="2"/>
        <charset val="238"/>
        <scheme val="minor"/>
      </rPr>
      <t>měsíční kapacita tisku:</t>
    </r>
    <r>
      <rPr>
        <sz val="11"/>
        <rFont val="Calibri"/>
        <family val="2"/>
        <charset val="238"/>
        <scheme val="minor"/>
      </rPr>
      <t xml:space="preserve"> až 200 000 stran A4; doporučený počet stran za měsíc: až 40 000 stran</t>
    </r>
  </si>
  <si>
    <r>
      <rPr>
        <b/>
        <sz val="11"/>
        <color theme="1"/>
        <rFont val="Calibri"/>
        <family val="2"/>
        <charset val="238"/>
        <scheme val="minor"/>
      </rPr>
      <t>technologie tisku:</t>
    </r>
    <r>
      <rPr>
        <sz val="11"/>
        <color theme="1"/>
        <rFont val="Calibri"/>
        <family val="2"/>
        <charset val="238"/>
        <scheme val="minor"/>
      </rPr>
      <t xml:space="preserve"> laser</t>
    </r>
  </si>
  <si>
    <r>
      <rPr>
        <b/>
        <sz val="11"/>
        <rFont val="Calibri"/>
        <family val="2"/>
        <charset val="238"/>
        <scheme val="minor"/>
      </rPr>
      <t>doba tisku první kopie:</t>
    </r>
    <r>
      <rPr>
        <sz val="11"/>
        <rFont val="Calibri"/>
        <family val="2"/>
        <charset val="238"/>
        <scheme val="minor"/>
      </rPr>
      <t xml:space="preserve"> A4  černobíle za 6,7 s ,  A4 barevný za 8,8 s ; oboustranný A4 černobíle 46 obr./min, A4 barva 46 obr./min</t>
    </r>
  </si>
  <si>
    <r>
      <rPr>
        <b/>
        <sz val="11"/>
        <rFont val="Calibri"/>
        <family val="2"/>
        <charset val="238"/>
        <scheme val="minor"/>
      </rPr>
      <t>vstupní kapacita: z</t>
    </r>
    <r>
      <rPr>
        <sz val="11"/>
        <rFont val="Calibri"/>
        <family val="2"/>
        <charset val="238"/>
        <scheme val="minor"/>
      </rPr>
      <t>ásobník 1: Listy: 100 (80 g/m²); fólie: 50: obálky: 10; štítky:50; zásobník 2: Listy: 550 (80 g/m²); fólie: 200; štítky: 200; zásobník 3: zásobník papíru na 2x 550 listů s podstavcem –listy: 550 (80 g/m²); fólie: 200; štítky: 200
maximální: až 1 750 listů automatický podavač dokumentů: standardně, 200 listů</t>
    </r>
  </si>
  <si>
    <r>
      <rPr>
        <b/>
        <sz val="11"/>
        <rFont val="Calibri"/>
        <family val="2"/>
        <charset val="238"/>
        <scheme val="minor"/>
      </rPr>
      <t>záruka:</t>
    </r>
    <r>
      <rPr>
        <sz val="11"/>
        <rFont val="Calibri"/>
        <family val="2"/>
        <charset val="238"/>
        <scheme val="minor"/>
      </rPr>
      <t xml:space="preserve"> minimálně 5 let se zahájením opravy následující pracovní den u zákazníka (NBD)</t>
    </r>
  </si>
  <si>
    <r>
      <rPr>
        <b/>
        <sz val="11"/>
        <rFont val="Calibri"/>
        <family val="2"/>
        <charset val="238"/>
        <scheme val="minor"/>
      </rPr>
      <t>inteligentní softwarové funkce tiskárny:</t>
    </r>
    <r>
      <rPr>
        <sz val="11"/>
        <rFont val="Calibri"/>
        <family val="2"/>
        <charset val="238"/>
        <scheme val="minor"/>
      </rPr>
      <t xml:space="preserve"> náhled před tiskem, oboustranný tisk, tisk více stránek na list (2, 4, 6, 9, 16), řazení, vodoznaky, ukládání tiskových úloh, snadno přístupný port USB, technologie automatického zpracování barev, která optimalizuje vyvážení barev, kontrast a ostrost obrázků i grafiky bez nutnosti manuálního zásahu uživatele</t>
    </r>
  </si>
  <si>
    <r>
      <rPr>
        <b/>
        <sz val="11"/>
        <rFont val="Calibri"/>
        <family val="2"/>
        <charset val="238"/>
        <scheme val="minor"/>
      </rPr>
      <t>technologie funkce úspory energie:</t>
    </r>
    <r>
      <rPr>
        <sz val="11"/>
        <rFont val="Calibri"/>
        <family val="2"/>
        <charset val="238"/>
        <scheme val="minor"/>
      </rPr>
      <t xml:space="preserve"> automatické zapínání zařízení při potřebě tisku a vypínání ho při nečinnosti a technologie umožňující téměř okamžité zahřátí tiskárny pro rychlejší výstup první stránky po zapnutí nebo z režimu spánku; kopírování Instant-on</t>
    </r>
  </si>
  <si>
    <t>Laserová multifunkční tiskárna s více zásobníky papíru až do velikosti A3. Poskytuje možnost stohování a sešívání.</t>
  </si>
  <si>
    <r>
      <rPr>
        <b/>
        <sz val="11"/>
        <rFont val="Calibri"/>
        <family val="2"/>
        <charset val="238"/>
        <scheme val="minor"/>
      </rPr>
      <t>rozměry tiskárny (Š x H x V)</t>
    </r>
    <r>
      <rPr>
        <sz val="11"/>
        <rFont val="Calibri"/>
        <family val="2"/>
        <charset val="238"/>
        <scheme val="minor"/>
      </rPr>
      <t>: minimální 70,5 x 71,2 x 115,5 cm; maximální: 1 150 x 902 x 1155 mm, čistá hmotnost vč. tiskových kazet 125-128 kg</t>
    </r>
  </si>
  <si>
    <r>
      <rPr>
        <b/>
        <sz val="11"/>
        <rFont val="Calibri"/>
        <family val="2"/>
        <charset val="238"/>
        <scheme val="minor"/>
      </rPr>
      <t>ovládací panel a příslušentsví:</t>
    </r>
    <r>
      <rPr>
        <sz val="11"/>
        <rFont val="Calibri"/>
        <family val="2"/>
        <charset val="238"/>
        <scheme val="minor"/>
      </rPr>
      <t xml:space="preserve"> o velikosti 22,9 cm (9,0") funkční dotyková obrazovka s 20,3 cm (8,0") s displejem; barevný grafický displej; otáčecí (nastavitelný úhel); tlačítka pro ovládání úloh; tlačítko Domů s podsvícením LED; rozhraní pro integraci hardwaru; snadno přístupný port USB, výsuvná klávesnice</t>
    </r>
  </si>
  <si>
    <r>
      <rPr>
        <b/>
        <sz val="11"/>
        <rFont val="Calibri"/>
        <family val="2"/>
        <charset val="238"/>
        <scheme val="minor"/>
      </rPr>
      <t>rozlišení tisku:</t>
    </r>
    <r>
      <rPr>
        <sz val="11"/>
        <rFont val="Calibri"/>
        <family val="2"/>
        <charset val="238"/>
        <scheme val="minor"/>
      </rPr>
      <t xml:space="preserve"> černobíle (nejvyšší kvalita) 1 200 x 1 200 dpi, barevně (nejvyšší kvalita) 1 200 x 1 200 dpi; technologie, která vytváří výtisky s jemnými detaily a plynulými barevnými přechody, odpovídajícími rozlišení až 4800 dpi, vyšší (600 x 600 dpi), detailní (1 200 x 1 200 dpi), náhled (300 x300 dpi), kalibrace podle Pantone</t>
    </r>
  </si>
  <si>
    <r>
      <rPr>
        <b/>
        <sz val="11"/>
        <rFont val="Calibri"/>
        <family val="2"/>
        <charset val="238"/>
        <scheme val="minor"/>
      </rPr>
      <t>standardní tiskové jazyky:</t>
    </r>
    <r>
      <rPr>
        <sz val="11"/>
        <rFont val="Calibri"/>
        <family val="2"/>
        <charset val="238"/>
        <scheme val="minor"/>
      </rPr>
      <t xml:space="preserve"> standardy typu PCL 6, PCL 5, emulace Postscript 3, úrovně, nativní tisk PDF (v 1.7), Apple AirPrint™, Google Cloud Print</t>
    </r>
  </si>
  <si>
    <r>
      <rPr>
        <b/>
        <sz val="11"/>
        <rFont val="Calibri"/>
        <family val="2"/>
        <charset val="238"/>
        <scheme val="minor"/>
      </rPr>
      <t>digitální odesílání:</t>
    </r>
    <r>
      <rPr>
        <sz val="11"/>
        <rFont val="Calibri"/>
        <family val="2"/>
        <charset val="238"/>
        <scheme val="minor"/>
      </rPr>
      <t xml:space="preserve"> PDF, vysoce komprimované soubory PDF,JPEG, TIFF, MTIFF, XPS, PDF/A, TEXT (OCR), Unicode TEXT (OCR),RTF (OCR), PDF s možností vyhledávání (OCR), PDF/A s možností vyhledávání (OCR), HTML (OCR), CSV (OCR); Skenovánído snadno přístupného USB: PDF, JPEG, TIFF, MTIFF, XPS, PDF/A,TEXT (OCR), Unicode TEXT (OCR), RTF (OCR), PDF s možností vyhledávání (OCR), PDF/A s možností vyhledávání (OCR), HTML(OCR), CSV (OCR)</t>
    </r>
  </si>
  <si>
    <r>
      <rPr>
        <b/>
        <sz val="11"/>
        <rFont val="Calibri"/>
        <family val="2"/>
        <charset val="238"/>
        <scheme val="minor"/>
      </rPr>
      <t>možnosti připojení:</t>
    </r>
    <r>
      <rPr>
        <sz val="11"/>
        <rFont val="Calibri"/>
        <family val="2"/>
        <charset val="238"/>
        <scheme val="minor"/>
      </rPr>
      <t xml:space="preserve"> 1x vysokorychlostní port USB 2.0 pro zařízení; 2x zadní vysokorychlostní hostitelský port USB 2.0; 1x snadno přístupný hostitelský port USB 2.0; 1x síťový port Gigabit/Fast Ethernet10/100/1000 Base-TX; 1x rozhraní pro integraci hardwaru 2.generace (HIP2); bezdrátové rozhraní 802.11n/BLE</t>
    </r>
  </si>
  <si>
    <r>
      <rPr>
        <b/>
        <sz val="11"/>
        <rFont val="Calibri"/>
        <family val="2"/>
        <charset val="238"/>
        <scheme val="minor"/>
      </rPr>
      <t>formáty médií:</t>
    </r>
    <r>
      <rPr>
        <sz val="11"/>
        <rFont val="Calibri"/>
        <family val="2"/>
        <charset val="238"/>
        <scheme val="minor"/>
      </rPr>
      <t xml:space="preserve"> vlastní : víceúčelový zásobník 1 na 100 listů: 64 x 127 až 320 x 457,2 mm; vstupní zásobník 2 na 550 listů: 148 x 148 až 297 x 431,8 mm; zásobník na 2x 550 listů s podstavcem: 148 x 148 až 320 x 457,2 mm
podporované: víceúčelový zásobník 1 na 100 listů: A3, A4, A4 (ot.), A5, A6,RA3, SRA3, RA4, SRA4, B4 (JIS), B5 (JIS), B6 (JIS); Ofi cio 216 x340, 8K (270 x 390), 8K (260 x 368), 8K (273 x 394), 16K (195x 270), 16K (184 x 260), 16K (197 x 273); pohlednice (JIS); obálky: B5, C5, C6, DL; vstupní zásobník 2 na 550 listů: A3, A4,A4 (ot.), A5, RA4, SRA4, B4 (JIS), B5 (JIS); Ofi cio 216 x 340, 8K (270 x 390), 8K (260 x 368), 8K (273 x 394), 16K (195 x 270),16K (184 x 260), 16K (197 x 273); zásobník na 2x 550 listů s podstavcem: A3, A4, A4 (ot.), A5, RA3, SRA3, RA4, SRA4, B4(JIS), B5 (JIS); Ofi cio 216 x 340, 8K (270 x 390), 8K (260 x 368),8K (273 x 394), 16K (195 x 270), 16K (184 x 260), 16K (197 x273); automatický podavač dokumentů : executive; A3; A4; A5;A6; délka papíru až 864 mm (34")</t>
    </r>
  </si>
  <si>
    <r>
      <t xml:space="preserve">typ procesoru: </t>
    </r>
    <r>
      <rPr>
        <sz val="11"/>
        <color theme="1"/>
        <rFont val="Calibri"/>
        <family val="2"/>
        <charset val="238"/>
        <scheme val="minor"/>
      </rPr>
      <t>64bit  - aktuální generace</t>
    </r>
    <r>
      <rPr>
        <b/>
        <sz val="11"/>
        <color theme="1"/>
        <rFont val="Calibri"/>
        <family val="2"/>
        <charset val="238"/>
        <scheme val="minor"/>
      </rPr>
      <t xml:space="preserve">, </t>
    </r>
    <r>
      <rPr>
        <sz val="11"/>
        <color theme="1"/>
        <rFont val="Calibri"/>
        <family val="2"/>
        <charset val="238"/>
        <scheme val="minor"/>
      </rPr>
      <t>minimální interní pamět minimálně 24MB, minimální takt 1,4 Ghz s navýšením až na 4,8 GH, minimálně generace Meteor Lake</t>
    </r>
  </si>
  <si>
    <r>
      <rPr>
        <b/>
        <sz val="11"/>
        <color theme="1"/>
        <rFont val="Calibri"/>
        <family val="2"/>
        <charset val="238"/>
        <scheme val="minor"/>
      </rPr>
      <t>velikost operační paměti:</t>
    </r>
    <r>
      <rPr>
        <sz val="11"/>
        <color theme="1"/>
        <rFont val="Calibri"/>
        <family val="2"/>
        <charset val="238"/>
        <scheme val="minor"/>
      </rPr>
      <t xml:space="preserve"> 32GB (intergrovaná na základní desce)</t>
    </r>
  </si>
  <si>
    <r>
      <rPr>
        <b/>
        <sz val="11"/>
        <rFont val="Calibri"/>
        <family val="2"/>
        <charset val="238"/>
        <scheme val="minor"/>
      </rPr>
      <t>počet paměťových slotů</t>
    </r>
    <r>
      <rPr>
        <sz val="11"/>
        <rFont val="Calibri"/>
        <family val="2"/>
        <charset val="238"/>
        <scheme val="minor"/>
      </rPr>
      <t>: 0 (0 volných)</t>
    </r>
  </si>
  <si>
    <r>
      <t xml:space="preserve">kapacita paměti: </t>
    </r>
    <r>
      <rPr>
        <sz val="11"/>
        <color theme="1"/>
        <rFont val="Calibri"/>
        <family val="2"/>
        <charset val="238"/>
        <scheme val="minor"/>
      </rPr>
      <t>maximální kapacita paměti</t>
    </r>
    <r>
      <rPr>
        <b/>
        <sz val="11"/>
        <color theme="1"/>
        <rFont val="Calibri"/>
        <family val="2"/>
        <charset val="238"/>
        <scheme val="minor"/>
      </rPr>
      <t xml:space="preserve"> </t>
    </r>
    <r>
      <rPr>
        <sz val="11"/>
        <color theme="1"/>
        <rFont val="Calibri"/>
        <family val="2"/>
        <charset val="238"/>
        <scheme val="minor"/>
      </rPr>
      <t>minimálně 32 GB</t>
    </r>
  </si>
  <si>
    <r>
      <t xml:space="preserve">typ disku: </t>
    </r>
    <r>
      <rPr>
        <sz val="11"/>
        <color theme="1"/>
        <rFont val="Calibri"/>
        <family val="2"/>
        <charset val="238"/>
        <scheme val="minor"/>
      </rPr>
      <t>M.2 SSD PCIe Gen 4x4 NVMe TLC</t>
    </r>
  </si>
  <si>
    <r>
      <rPr>
        <b/>
        <sz val="11"/>
        <rFont val="Calibri"/>
        <family val="2"/>
        <charset val="238"/>
        <scheme val="minor"/>
      </rPr>
      <t xml:space="preserve">kapacita disku: </t>
    </r>
    <r>
      <rPr>
        <sz val="11"/>
        <rFont val="Calibri"/>
        <family val="2"/>
        <charset val="238"/>
        <scheme val="minor"/>
      </rPr>
      <t>minimálně 1TB</t>
    </r>
  </si>
  <si>
    <r>
      <t xml:space="preserve">rozhraní: </t>
    </r>
    <r>
      <rPr>
        <sz val="11"/>
        <color theme="1"/>
        <rFont val="Calibri"/>
        <family val="2"/>
        <charset val="238"/>
        <scheme val="minor"/>
      </rPr>
      <t>minimálně 2x USB-C 4, 1x USB 3.2 Gen 2, 1, 1× kombinovaný konektor sluchátek/mikrofonu</t>
    </r>
  </si>
  <si>
    <r>
      <t xml:space="preserve">výdrž baterie: </t>
    </r>
    <r>
      <rPr>
        <sz val="11"/>
        <color theme="1"/>
        <rFont val="Calibri"/>
        <family val="2"/>
        <charset val="238"/>
        <scheme val="minor"/>
      </rPr>
      <t>minimální výdrž 13 hod</t>
    </r>
  </si>
  <si>
    <r>
      <t xml:space="preserve">celková hmotnost: </t>
    </r>
    <r>
      <rPr>
        <sz val="11"/>
        <rFont val="Calibri"/>
        <family val="2"/>
        <charset val="238"/>
        <scheme val="minor"/>
      </rPr>
      <t>maximálně 1,44 kg</t>
    </r>
  </si>
  <si>
    <t>Notebook - 32GB RAM, 1TB disk, integrovaná grafická karta</t>
  </si>
  <si>
    <t>Mobilní výkonný notebook pro manažery</t>
  </si>
  <si>
    <r>
      <t xml:space="preserve">uhlopříčka: </t>
    </r>
    <r>
      <rPr>
        <sz val="11"/>
        <color theme="1"/>
        <rFont val="Calibri"/>
        <family val="2"/>
        <charset val="238"/>
        <scheme val="minor"/>
      </rPr>
      <t>max. 14"</t>
    </r>
  </si>
  <si>
    <r>
      <t xml:space="preserve">síťová karta: </t>
    </r>
    <r>
      <rPr>
        <sz val="11"/>
        <rFont val="Calibri"/>
        <family val="2"/>
        <charset val="238"/>
        <scheme val="minor"/>
      </rPr>
      <t>bezdrátové Wifi 7 BE200 (2x)</t>
    </r>
  </si>
  <si>
    <r>
      <t>webkamera:</t>
    </r>
    <r>
      <rPr>
        <sz val="11"/>
        <color theme="1"/>
        <rFont val="Calibri"/>
        <family val="2"/>
        <charset val="238"/>
        <scheme val="minor"/>
      </rPr>
      <t xml:space="preserve"> infrared kamera , integrovaná s krytkou o minimálním rozlišení 9MB pro statické snímky, podpora Windows Hello.</t>
    </r>
  </si>
  <si>
    <r>
      <t xml:space="preserve">displej: </t>
    </r>
    <r>
      <rPr>
        <sz val="11"/>
        <color theme="1"/>
        <rFont val="Calibri"/>
        <family val="2"/>
        <charset val="238"/>
        <scheme val="minor"/>
      </rPr>
      <t>dotykový OLED displej, 2.8K rozlišení, UWVA, SDR 400 nits (cd/m2), HDR 500 nits (cd/m2), 100% DCI-P3, Anti-reflection Corning, Gorilla Glass, Low Blue Light, Flicker Free, obnovovací frekvence displeje - 48 až 120 Hz, Doba odezvy - 0,2 ms</t>
    </r>
  </si>
  <si>
    <r>
      <rPr>
        <b/>
        <sz val="11"/>
        <rFont val="Calibri"/>
        <family val="2"/>
        <charset val="238"/>
        <scheme val="minor"/>
      </rPr>
      <t>pokročilé funkce skeneru:</t>
    </r>
    <r>
      <rPr>
        <sz val="11"/>
        <rFont val="Calibri"/>
        <family val="2"/>
        <charset val="238"/>
        <scheme val="minor"/>
      </rPr>
      <t xml:space="preserve"> optimalizace textu/obrázků; Úpravy obrázků; sestavení úloh; nastavení kvality výstupu; volitelné rozlišení skenování 75 až 600 dpi; automatická detekce barev; vymazání okrajů; oznámení úlohy; odstranění prázdných stránek; automatická orientace; integrované optické rozpoznávání znaků (OCR); automatické oříznutí podle stránky; automatické nastavení odstínu</t>
    </r>
  </si>
  <si>
    <r>
      <rPr>
        <b/>
        <sz val="11"/>
        <color theme="1"/>
        <rFont val="Calibri"/>
        <family val="2"/>
        <charset val="238"/>
        <scheme val="minor"/>
      </rPr>
      <t>zabezpečení:</t>
    </r>
    <r>
      <rPr>
        <sz val="11"/>
        <color theme="1"/>
        <rFont val="Calibri"/>
        <family val="2"/>
        <charset val="238"/>
        <scheme val="minor"/>
      </rPr>
      <t xml:space="preserve"> elektronicky ovládaný zámek počítačové skříně s možností vzdáleného uzamknutí</t>
    </r>
  </si>
  <si>
    <r>
      <rPr>
        <b/>
        <sz val="11"/>
        <color theme="1"/>
        <rFont val="Calibri"/>
        <family val="2"/>
        <charset val="238"/>
        <scheme val="minor"/>
      </rPr>
      <t xml:space="preserve">zabezpečení: </t>
    </r>
    <r>
      <rPr>
        <sz val="11"/>
        <color theme="1"/>
        <rFont val="Calibri"/>
        <family val="2"/>
        <charset val="238"/>
        <scheme val="minor"/>
      </rPr>
      <t>elektronicky ovládaný zámek počítačové skříně s možností vzdáleného uzamknutí</t>
    </r>
  </si>
  <si>
    <r>
      <rPr>
        <b/>
        <sz val="11"/>
        <color theme="1"/>
        <rFont val="Calibri"/>
        <family val="2"/>
        <charset val="238"/>
        <scheme val="minor"/>
      </rPr>
      <t xml:space="preserve">zabezpečení: </t>
    </r>
    <r>
      <rPr>
        <sz val="11"/>
        <color theme="1"/>
        <rFont val="Calibri"/>
        <family val="2"/>
        <charset val="238"/>
        <scheme val="minor"/>
      </rPr>
      <t>senzor otevření počítačové skříně</t>
    </r>
  </si>
  <si>
    <r>
      <t>příslušenství:</t>
    </r>
    <r>
      <rPr>
        <sz val="11"/>
        <rFont val="Calibri"/>
        <family val="2"/>
        <charset val="238"/>
        <scheme val="minor"/>
      </rPr>
      <t xml:space="preserve"> dotykové pero</t>
    </r>
  </si>
  <si>
    <r>
      <rPr>
        <b/>
        <sz val="11"/>
        <rFont val="Calibri"/>
        <family val="2"/>
        <charset val="238"/>
        <scheme val="minor"/>
      </rPr>
      <t>oblast tisku:</t>
    </r>
    <r>
      <rPr>
        <sz val="11"/>
        <rFont val="Calibri"/>
        <family val="2"/>
        <charset val="238"/>
        <scheme val="minor"/>
      </rPr>
      <t xml:space="preserve"> okraje tisku: horní: 5 mm, spodní strana: 5 mm, levý: 5 mm, pravý: 5 mm; maximální oblast tisku: 302 x 454,2 mm</t>
    </r>
  </si>
  <si>
    <r>
      <rPr>
        <b/>
        <sz val="11"/>
        <color theme="1"/>
        <rFont val="Calibri"/>
        <family val="2"/>
        <charset val="238"/>
        <scheme val="minor"/>
      </rPr>
      <t>rychlost skenování:</t>
    </r>
    <r>
      <rPr>
        <sz val="11"/>
        <color theme="1"/>
        <rFont val="Calibri"/>
        <family val="2"/>
        <charset val="238"/>
        <scheme val="minor"/>
      </rPr>
      <t xml:space="preserve"> normální (A4) 120 str./min (černobíle) 120 str./min(barevně); oboustranný (A4) 240 obr./min (černobíle) 240 obr./min (barevně)</t>
    </r>
  </si>
  <si>
    <r>
      <t xml:space="preserve">Maximální výše ceny za hardware, </t>
    </r>
    <r>
      <rPr>
        <sz val="11"/>
        <color rgb="FF000000"/>
        <rFont val="Calibri"/>
        <family val="2"/>
        <charset val="238"/>
        <scheme val="minor"/>
      </rPr>
      <t>vyjma položky číslo 1. (Stolní počítač pro práci se softwarem ArcGIS), položky č. 5 (Mobilní výkonný notebook pro manažery) a položky č. 7 (Multifunkční tiskárna)</t>
    </r>
    <r>
      <rPr>
        <b/>
        <sz val="11"/>
        <color rgb="FF000000"/>
        <rFont val="Calibri"/>
        <family val="2"/>
        <charset val="238"/>
        <scheme val="minor"/>
      </rPr>
      <t>, je 33.000 Kč bez DPH/ks. U položky č. 1, 5 a 7 je cena přes tuto hranici přípustná.</t>
    </r>
  </si>
  <si>
    <r>
      <t>operační systém:</t>
    </r>
    <r>
      <rPr>
        <sz val="11"/>
        <rFont val="Calibri"/>
        <family val="2"/>
        <charset val="238"/>
        <scheme val="minor"/>
      </rPr>
      <t xml:space="preserve"> Windows 11 Pro. Operační systém může být v edici OEM, ekologická norma: certifikace EnergyStar 6.0, zabezpečení a správa: nástroj pro sledování a správu aktualizací systému, BIOS musí obsahovat informace o výrobci, modelu a výrobním čísle PC</t>
    </r>
  </si>
  <si>
    <r>
      <t>operační systém:</t>
    </r>
    <r>
      <rPr>
        <sz val="11"/>
        <rFont val="Calibri"/>
        <family val="2"/>
        <charset val="238"/>
        <scheme val="minor"/>
      </rPr>
      <t xml:space="preserve"> Windows 11 Pro. Operační systém </t>
    </r>
    <r>
      <rPr>
        <b/>
        <sz val="11"/>
        <rFont val="Calibri"/>
        <family val="2"/>
        <charset val="238"/>
        <scheme val="minor"/>
      </rPr>
      <t>musí</t>
    </r>
    <r>
      <rPr>
        <sz val="11"/>
        <rFont val="Calibri"/>
        <family val="2"/>
        <charset val="238"/>
        <scheme val="minor"/>
      </rPr>
      <t xml:space="preserve"> být v edici OEM, ekologická norma: certifikace EnergyStar 6.0, zabezpečení a správa: nástroj pro sledování a správu aktualizací systému, BIOS musí obsahovat informace o výrobci, modelu a výrobním čísle PC</t>
    </r>
  </si>
  <si>
    <r>
      <t>USB porty: m</t>
    </r>
    <r>
      <rPr>
        <sz val="11"/>
        <rFont val="Calibri"/>
        <family val="2"/>
        <charset val="238"/>
        <scheme val="minor"/>
      </rPr>
      <t>inimálně 1x USB-C o rychlostí 20Gb/s na přední straně skříně</t>
    </r>
  </si>
  <si>
    <r>
      <rPr>
        <b/>
        <sz val="11"/>
        <color theme="1"/>
        <rFont val="Calibri"/>
        <family val="2"/>
        <charset val="238"/>
        <scheme val="minor"/>
      </rPr>
      <t>minimální rychlost tisku:</t>
    </r>
    <r>
      <rPr>
        <sz val="11"/>
        <color theme="1"/>
        <rFont val="Calibri"/>
        <family val="2"/>
        <charset val="238"/>
        <scheme val="minor"/>
      </rPr>
      <t xml:space="preserve"> černobíle (A4, normální) 46 str./min, barevně (A4, normální) 46 str./min; černobíle (A4, oboustranný) 46 obr./min, barevně (A4, oboustranný) 46 obr./min; černobíle (A3, normální) 26 str./min, barevně (A3, normální) 26 str./min</t>
    </r>
  </si>
  <si>
    <t>cena celkem s 21 % DPH</t>
  </si>
  <si>
    <t>Celková cena s 21%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</si>
</sst>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 &quot;Kč&quot;"/>
  </numFmts>
  <fonts count="17"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u/>
      <sz val="11"/>
      <color theme="10"/>
      <name val="Calibri"/>
      <family val="2"/>
      <charset val="238"/>
      <scheme val="minor"/>
    </font>
    <font>
      <sz val="8"/>
      <name val="Calibri"/>
      <family val="2"/>
      <charset val="238"/>
      <scheme val="minor"/>
    </font>
    <font>
      <i/>
      <sz val="11"/>
      <color theme="1"/>
      <name val="Calibri"/>
      <family val="2"/>
      <charset val="238"/>
      <scheme val="minor"/>
    </font>
    <font>
      <b/>
      <sz val="11"/>
      <name val="Calibri"/>
      <family val="2"/>
      <charset val="238"/>
      <scheme val="minor"/>
    </font>
    <font>
      <b/>
      <sz val="11"/>
      <color theme="1"/>
      <name val="Calibri"/>
      <family val="2"/>
      <scheme val="minor"/>
    </font>
    <font>
      <sz val="11"/>
      <name val="Calibri"/>
      <family val="2"/>
      <charset val="238"/>
      <scheme val="minor"/>
    </font>
    <font>
      <b/>
      <sz val="16"/>
      <color theme="1"/>
      <name val="Calibri"/>
      <family val="2"/>
      <charset val="238"/>
      <scheme val="minor"/>
    </font>
    <font>
      <sz val="11"/>
      <color rgb="FFFF0000"/>
      <name val="Calibri"/>
      <family val="2"/>
      <charset val="238"/>
      <scheme val="minor"/>
    </font>
    <font>
      <sz val="11"/>
      <color rgb="FF242424"/>
      <name val="Calibri"/>
      <family val="2"/>
      <charset val="238"/>
      <scheme val="minor"/>
    </font>
    <font>
      <b/>
      <sz val="11"/>
      <color rgb="FF242424"/>
      <name val="Calibri"/>
      <family val="2"/>
      <charset val="238"/>
      <scheme val="minor"/>
    </font>
    <font>
      <b/>
      <sz val="11"/>
      <color rgb="FF000000"/>
      <name val="Calibri"/>
      <family val="2"/>
      <charset val="238"/>
      <scheme val="minor"/>
    </font>
    <font>
      <sz val="11"/>
      <color rgb="FF000000"/>
      <name val="Calibri"/>
      <family val="2"/>
      <charset val="238"/>
      <scheme val="minor"/>
    </font>
    <font>
      <b/>
      <sz val="11"/>
      <color theme="0"/>
      <name val="Calibri"/>
      <family val="2"/>
      <charset val="238"/>
      <scheme val="minor"/>
    </font>
    <font>
      <sz val="11"/>
      <color theme="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3">
    <xf numFmtId="0" fontId="0" fillId="0" borderId="0" xfId="0"/>
    <xf numFmtId="0" fontId="1" fillId="0" borderId="0" xfId="0" applyFont="1" applyAlignment="1">
      <alignment horizontal="center" vertical="center"/>
    </xf>
    <xf numFmtId="164" fontId="2" fillId="0" borderId="0" xfId="0" applyNumberFormat="1" applyFont="1" applyAlignment="1">
      <alignment horizontal="center" vertical="center"/>
    </xf>
    <xf numFmtId="0" fontId="3" fillId="0" borderId="0" xfId="1"/>
    <xf numFmtId="0" fontId="5" fillId="0" borderId="0" xfId="0" applyFont="1"/>
    <xf numFmtId="0" fontId="3" fillId="0" borderId="0" xfId="1" applyFill="1"/>
    <xf numFmtId="49" fontId="0" fillId="0" borderId="0" xfId="0" applyNumberForma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0" fillId="0" borderId="0" xfId="0" applyNumberFormat="1"/>
    <xf numFmtId="0" fontId="5" fillId="3" borderId="0" xfId="0" applyFont="1" applyFill="1"/>
    <xf numFmtId="0" fontId="0" fillId="4" borderId="1" xfId="0" applyFill="1" applyBorder="1" applyAlignment="1">
      <alignment horizontal="center"/>
    </xf>
    <xf numFmtId="164" fontId="0" fillId="4" borderId="1" xfId="0" applyNumberFormat="1" applyFill="1" applyBorder="1" applyAlignment="1">
      <alignment horizontal="center"/>
    </xf>
    <xf numFmtId="0" fontId="1" fillId="2" borderId="7" xfId="0" applyFont="1" applyFill="1" applyBorder="1" applyAlignment="1">
      <alignment horizontal="left" vertical="center"/>
    </xf>
    <xf numFmtId="0" fontId="8" fillId="2" borderId="6" xfId="0" applyFont="1" applyFill="1" applyBorder="1" applyAlignment="1">
      <alignment wrapText="1"/>
    </xf>
    <xf numFmtId="0" fontId="8" fillId="0" borderId="6" xfId="0" applyFont="1" applyBorder="1" applyAlignment="1">
      <alignment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8" fillId="6" borderId="5" xfId="0" applyFont="1" applyFill="1" applyBorder="1" applyAlignment="1">
      <alignment wrapText="1"/>
    </xf>
    <xf numFmtId="0" fontId="6" fillId="2" borderId="6" xfId="0" applyFont="1" applyFill="1" applyBorder="1" applyAlignment="1">
      <alignment wrapText="1"/>
    </xf>
    <xf numFmtId="0" fontId="0" fillId="6" borderId="1" xfId="0" applyFill="1" applyBorder="1" applyAlignment="1">
      <alignment horizontal="left" vertical="center"/>
    </xf>
    <xf numFmtId="0" fontId="0" fillId="0" borderId="6" xfId="0" applyBorder="1" applyAlignment="1">
      <alignment wrapText="1"/>
    </xf>
    <xf numFmtId="0" fontId="6" fillId="0" borderId="6" xfId="0" applyFont="1" applyBorder="1" applyAlignment="1">
      <alignment wrapText="1"/>
    </xf>
    <xf numFmtId="0" fontId="1" fillId="2" borderId="1"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pplyAlignment="1">
      <alignment horizontal="left" vertical="center" wrapText="1"/>
    </xf>
    <xf numFmtId="0" fontId="0" fillId="0" borderId="6" xfId="0"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5" borderId="12" xfId="0" applyFont="1" applyFill="1" applyBorder="1" applyAlignment="1">
      <alignment horizontal="left" vertical="center"/>
    </xf>
    <xf numFmtId="0" fontId="1" fillId="5" borderId="13" xfId="0" applyFont="1" applyFill="1" applyBorder="1" applyAlignment="1">
      <alignment horizontal="center" vertical="center" wrapText="1"/>
    </xf>
    <xf numFmtId="0" fontId="7" fillId="4" borderId="12" xfId="0" applyFont="1" applyFill="1" applyBorder="1" applyAlignment="1">
      <alignment horizontal="center" vertical="center"/>
    </xf>
    <xf numFmtId="164" fontId="0" fillId="4" borderId="13" xfId="0" applyNumberFormat="1" applyFill="1" applyBorder="1" applyAlignment="1">
      <alignment horizontal="center"/>
    </xf>
    <xf numFmtId="0" fontId="1" fillId="2" borderId="13"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8" xfId="0" applyFont="1" applyFill="1" applyBorder="1" applyAlignment="1">
      <alignment horizontal="center" vertical="center"/>
    </xf>
    <xf numFmtId="0" fontId="0" fillId="8" borderId="7" xfId="0" applyFill="1" applyBorder="1"/>
    <xf numFmtId="0" fontId="1" fillId="8" borderId="7" xfId="0" applyFont="1" applyFill="1" applyBorder="1"/>
    <xf numFmtId="0" fontId="0" fillId="0" borderId="1" xfId="0" applyBorder="1"/>
    <xf numFmtId="0" fontId="6" fillId="0" borderId="6" xfId="0" applyFont="1" applyBorder="1" applyAlignment="1">
      <alignment vertical="top" wrapText="1"/>
    </xf>
    <xf numFmtId="44" fontId="0" fillId="3" borderId="8" xfId="0" applyNumberFormat="1" applyFill="1" applyBorder="1" applyAlignment="1">
      <alignment horizontal="center" vertical="center" wrapText="1"/>
    </xf>
    <xf numFmtId="44" fontId="1" fillId="0" borderId="8" xfId="0" applyNumberFormat="1" applyFont="1" applyBorder="1" applyAlignment="1">
      <alignment horizontal="center" vertical="center" wrapText="1"/>
    </xf>
    <xf numFmtId="0" fontId="1" fillId="2" borderId="5" xfId="0" applyFont="1" applyFill="1" applyBorder="1" applyAlignment="1">
      <alignment wrapText="1"/>
    </xf>
    <xf numFmtId="0" fontId="1" fillId="2" borderId="6" xfId="0" applyFont="1" applyFill="1" applyBorder="1" applyAlignment="1">
      <alignment wrapText="1"/>
    </xf>
    <xf numFmtId="0" fontId="1" fillId="4" borderId="1" xfId="0" applyFont="1" applyFill="1" applyBorder="1" applyAlignment="1">
      <alignment wrapText="1"/>
    </xf>
    <xf numFmtId="0" fontId="0" fillId="2" borderId="6" xfId="0" applyFill="1" applyBorder="1" applyAlignment="1">
      <alignment horizontal="left" vertical="center" wrapText="1"/>
    </xf>
    <xf numFmtId="0" fontId="1" fillId="0" borderId="6" xfId="0" applyFont="1" applyBorder="1" applyAlignment="1">
      <alignment horizontal="left" vertical="center"/>
    </xf>
    <xf numFmtId="0" fontId="10" fillId="4" borderId="1" xfId="0" applyFont="1" applyFill="1" applyBorder="1" applyAlignment="1">
      <alignment horizontal="center" vertical="center"/>
    </xf>
    <xf numFmtId="44" fontId="0" fillId="4" borderId="1" xfId="0" applyNumberFormat="1" applyFill="1" applyBorder="1" applyAlignment="1">
      <alignment horizontal="center" vertical="center" wrapText="1"/>
    </xf>
    <xf numFmtId="44" fontId="1" fillId="4" borderId="1" xfId="0" applyNumberFormat="1" applyFont="1" applyFill="1" applyBorder="1" applyAlignment="1">
      <alignment horizontal="center" vertical="center" wrapText="1"/>
    </xf>
    <xf numFmtId="44" fontId="1" fillId="4" borderId="13" xfId="0" applyNumberFormat="1" applyFont="1" applyFill="1" applyBorder="1" applyAlignment="1">
      <alignment horizontal="center" vertical="center" wrapText="1"/>
    </xf>
    <xf numFmtId="0" fontId="11" fillId="0" borderId="1" xfId="0" applyFont="1" applyBorder="1" applyAlignment="1">
      <alignment vertical="center" wrapText="1"/>
    </xf>
    <xf numFmtId="0" fontId="6" fillId="2" borderId="6" xfId="0" applyFont="1" applyFill="1" applyBorder="1" applyAlignment="1">
      <alignment vertical="top" wrapText="1"/>
    </xf>
    <xf numFmtId="0" fontId="6" fillId="2" borderId="5" xfId="0" applyFont="1" applyFill="1" applyBorder="1" applyAlignment="1">
      <alignment vertical="top" wrapText="1"/>
    </xf>
    <xf numFmtId="0" fontId="1" fillId="7" borderId="6" xfId="0" applyFont="1" applyFill="1" applyBorder="1" applyAlignment="1">
      <alignment horizontal="left" vertical="center" wrapText="1"/>
    </xf>
    <xf numFmtId="0" fontId="6" fillId="4" borderId="1" xfId="0" applyFont="1" applyFill="1" applyBorder="1" applyAlignment="1">
      <alignment horizontal="left" vertical="center"/>
    </xf>
    <xf numFmtId="0" fontId="0" fillId="0" borderId="6" xfId="0" applyBorder="1" applyAlignment="1">
      <alignment vertical="center" wrapText="1"/>
    </xf>
    <xf numFmtId="0" fontId="8" fillId="2" borderId="6" xfId="0" applyFont="1" applyFill="1" applyBorder="1" applyAlignment="1">
      <alignment vertical="center" wrapText="1"/>
    </xf>
    <xf numFmtId="0" fontId="0" fillId="2" borderId="6" xfId="0" applyFill="1" applyBorder="1" applyAlignment="1">
      <alignment vertical="center" wrapText="1"/>
    </xf>
    <xf numFmtId="0" fontId="8" fillId="0" borderId="6" xfId="0" applyFont="1" applyBorder="1" applyAlignment="1">
      <alignment vertical="center" wrapText="1"/>
    </xf>
    <xf numFmtId="0" fontId="0" fillId="6" borderId="1" xfId="0" applyFill="1" applyBorder="1"/>
    <xf numFmtId="0" fontId="0" fillId="0" borderId="24" xfId="0" applyBorder="1"/>
    <xf numFmtId="0" fontId="0" fillId="0" borderId="6" xfId="0" applyBorder="1"/>
    <xf numFmtId="0" fontId="0" fillId="6" borderId="0" xfId="0" applyFill="1" applyAlignment="1">
      <alignment horizontal="left" vertical="center"/>
    </xf>
    <xf numFmtId="0" fontId="8" fillId="0" borderId="6" xfId="0" applyFont="1" applyBorder="1" applyAlignment="1">
      <alignment vertical="top" wrapText="1"/>
    </xf>
    <xf numFmtId="0" fontId="6" fillId="2" borderId="5" xfId="0" applyFont="1" applyFill="1" applyBorder="1" applyAlignment="1">
      <alignment wrapText="1"/>
    </xf>
    <xf numFmtId="0" fontId="1" fillId="0" borderId="0" xfId="0" applyFont="1" applyAlignment="1">
      <alignment horizontal="center" vertical="top"/>
    </xf>
    <xf numFmtId="0" fontId="1" fillId="0" borderId="6" xfId="0" applyFont="1" applyBorder="1" applyAlignment="1">
      <alignment horizontal="left" vertical="top" wrapText="1"/>
    </xf>
    <xf numFmtId="0" fontId="8" fillId="7" borderId="6" xfId="0" applyFont="1" applyFill="1" applyBorder="1" applyAlignment="1">
      <alignment vertical="top" wrapText="1"/>
    </xf>
    <xf numFmtId="0" fontId="7" fillId="0" borderId="16" xfId="0" applyFont="1" applyBorder="1" applyAlignment="1">
      <alignment horizontal="center" vertical="center"/>
    </xf>
    <xf numFmtId="0" fontId="6" fillId="7" borderId="6" xfId="0" applyFont="1" applyFill="1" applyBorder="1" applyAlignment="1">
      <alignment vertical="top" wrapText="1"/>
    </xf>
    <xf numFmtId="0" fontId="1" fillId="0" borderId="7" xfId="0" applyFont="1" applyBorder="1" applyAlignment="1">
      <alignment horizontal="center" vertical="center"/>
    </xf>
    <xf numFmtId="0" fontId="0" fillId="0" borderId="7" xfId="0" applyBorder="1"/>
    <xf numFmtId="0" fontId="1" fillId="7" borderId="6" xfId="0" applyFont="1" applyFill="1" applyBorder="1" applyAlignment="1">
      <alignment horizontal="left" vertical="top" wrapText="1"/>
    </xf>
    <xf numFmtId="0" fontId="1" fillId="0" borderId="8" xfId="0" applyFont="1" applyBorder="1" applyAlignment="1">
      <alignment horizontal="center" vertical="center"/>
    </xf>
    <xf numFmtId="44" fontId="0" fillId="0" borderId="19" xfId="0" applyNumberFormat="1" applyBorder="1" applyAlignment="1">
      <alignment horizontal="center" vertical="center" wrapText="1"/>
    </xf>
    <xf numFmtId="0" fontId="1" fillId="0" borderId="10" xfId="0" applyFont="1" applyBorder="1" applyAlignment="1">
      <alignment horizontal="left" vertical="center"/>
    </xf>
    <xf numFmtId="49" fontId="15" fillId="0" borderId="0" xfId="0" applyNumberFormat="1" applyFont="1" applyAlignment="1">
      <alignment horizontal="center" vertical="center"/>
    </xf>
    <xf numFmtId="49" fontId="16" fillId="0" borderId="0" xfId="0" applyNumberFormat="1" applyFont="1"/>
    <xf numFmtId="0" fontId="9" fillId="0" borderId="0" xfId="0" applyFont="1" applyAlignment="1">
      <alignment horizontal="center" vertical="center"/>
    </xf>
    <xf numFmtId="44" fontId="0" fillId="0" borderId="15" xfId="0" applyNumberFormat="1" applyBorder="1" applyAlignment="1">
      <alignment horizontal="center" vertical="center"/>
    </xf>
    <xf numFmtId="44" fontId="0" fillId="0" borderId="17" xfId="0" applyNumberForma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4" fontId="1" fillId="0" borderId="5" xfId="0" applyNumberFormat="1" applyFont="1" applyBorder="1" applyAlignment="1">
      <alignment horizontal="center" vertical="center" wrapText="1"/>
    </xf>
    <xf numFmtId="44" fontId="1" fillId="0" borderId="6" xfId="0" applyNumberFormat="1" applyFont="1" applyBorder="1" applyAlignment="1">
      <alignment horizontal="center" vertical="center" wrapText="1"/>
    </xf>
    <xf numFmtId="44" fontId="1" fillId="0" borderId="7" xfId="0" applyNumberFormat="1" applyFont="1" applyBorder="1" applyAlignment="1">
      <alignment horizontal="center" vertical="center" wrapText="1"/>
    </xf>
    <xf numFmtId="44" fontId="0" fillId="0" borderId="15" xfId="0" applyNumberFormat="1" applyBorder="1" applyAlignment="1">
      <alignment horizontal="center" vertical="center" wrapText="1"/>
    </xf>
    <xf numFmtId="44" fontId="0" fillId="0" borderId="17" xfId="0" applyNumberFormat="1" applyBorder="1" applyAlignment="1">
      <alignment horizontal="center" vertical="center" wrapText="1"/>
    </xf>
    <xf numFmtId="44" fontId="0" fillId="0" borderId="28" xfId="0" applyNumberFormat="1" applyBorder="1" applyAlignment="1">
      <alignment horizontal="center" vertical="center" wrapText="1"/>
    </xf>
    <xf numFmtId="44" fontId="0" fillId="3" borderId="5" xfId="0" applyNumberFormat="1" applyFill="1" applyBorder="1" applyAlignment="1">
      <alignment horizontal="center" vertical="center" wrapText="1"/>
    </xf>
    <xf numFmtId="44" fontId="0" fillId="3" borderId="6" xfId="0" applyNumberFormat="1" applyFill="1" applyBorder="1" applyAlignment="1">
      <alignment horizontal="center" vertical="center" wrapText="1"/>
    </xf>
    <xf numFmtId="44" fontId="0" fillId="3" borderId="7" xfId="0" applyNumberFormat="1" applyFill="1" applyBorder="1" applyAlignment="1">
      <alignment horizontal="center" vertical="center" wrapText="1"/>
    </xf>
    <xf numFmtId="44" fontId="0" fillId="3" borderId="5" xfId="0" applyNumberFormat="1" applyFill="1" applyBorder="1" applyAlignment="1">
      <alignment horizontal="center" vertical="center"/>
    </xf>
    <xf numFmtId="44" fontId="0" fillId="3" borderId="6" xfId="0" applyNumberFormat="1" applyFill="1" applyBorder="1" applyAlignment="1">
      <alignment horizontal="center" vertical="center"/>
    </xf>
    <xf numFmtId="44" fontId="1" fillId="0" borderId="5" xfId="0" applyNumberFormat="1" applyFont="1" applyBorder="1" applyAlignment="1">
      <alignment horizontal="center" vertical="center"/>
    </xf>
    <xf numFmtId="44" fontId="1" fillId="0" borderId="6" xfId="0" applyNumberFormat="1"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Border="1" applyAlignment="1">
      <alignment horizontal="center" vertical="center"/>
    </xf>
    <xf numFmtId="0" fontId="7" fillId="0" borderId="16" xfId="0" applyFont="1" applyBorder="1" applyAlignment="1">
      <alignment horizontal="center" vertical="center"/>
    </xf>
    <xf numFmtId="44" fontId="1" fillId="8" borderId="25" xfId="0" applyNumberFormat="1" applyFont="1" applyFill="1" applyBorder="1" applyAlignment="1">
      <alignment horizontal="right" vertical="center"/>
    </xf>
    <xf numFmtId="44" fontId="1" fillId="8" borderId="26" xfId="0" applyNumberFormat="1" applyFont="1" applyFill="1" applyBorder="1" applyAlignment="1">
      <alignment horizontal="right" vertical="center"/>
    </xf>
    <xf numFmtId="44" fontId="1" fillId="8" borderId="27" xfId="0" applyNumberFormat="1" applyFont="1" applyFill="1" applyBorder="1" applyAlignment="1">
      <alignment horizontal="right" vertical="center"/>
    </xf>
    <xf numFmtId="0" fontId="6" fillId="0" borderId="23" xfId="0" applyFont="1" applyBorder="1" applyAlignment="1">
      <alignment horizontal="center" vertical="center"/>
    </xf>
    <xf numFmtId="0" fontId="13" fillId="0" borderId="0" xfId="0" applyFont="1" applyAlignment="1">
      <alignment horizontal="left" wrapText="1"/>
    </xf>
    <xf numFmtId="0" fontId="7" fillId="0" borderId="22" xfId="0" applyFont="1" applyBorder="1" applyAlignment="1">
      <alignment horizontal="center" vertical="center"/>
    </xf>
    <xf numFmtId="44" fontId="6" fillId="0" borderId="5" xfId="0" applyNumberFormat="1" applyFont="1" applyBorder="1" applyAlignment="1">
      <alignment horizontal="center" vertical="center"/>
    </xf>
    <xf numFmtId="44" fontId="6" fillId="0" borderId="6" xfId="0" applyNumberFormat="1" applyFont="1" applyBorder="1" applyAlignment="1">
      <alignment horizontal="center" vertical="center"/>
    </xf>
    <xf numFmtId="44" fontId="8" fillId="0" borderId="2" xfId="0" applyNumberFormat="1" applyFont="1" applyBorder="1" applyAlignment="1">
      <alignment horizontal="right" vertical="center"/>
    </xf>
    <xf numFmtId="44" fontId="8" fillId="0" borderId="3" xfId="0" applyNumberFormat="1" applyFont="1" applyBorder="1" applyAlignment="1">
      <alignment horizontal="right" vertical="center"/>
    </xf>
    <xf numFmtId="44" fontId="8" fillId="0" borderId="4" xfId="0" applyNumberFormat="1" applyFont="1" applyBorder="1" applyAlignment="1">
      <alignment horizontal="righ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8" fillId="3" borderId="1" xfId="0" applyNumberFormat="1" applyFont="1" applyFill="1" applyBorder="1" applyAlignment="1">
      <alignment horizontal="right" vertical="center"/>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ideocardbenchmark.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C024-213A-4B87-9F79-A260AA60B92B}">
  <sheetPr>
    <pageSetUpPr fitToPage="1"/>
  </sheetPr>
  <dimension ref="A1:G158"/>
  <sheetViews>
    <sheetView tabSelected="1" topLeftCell="A130" zoomScaleNormal="100" workbookViewId="0">
      <selection activeCell="H135" sqref="H135"/>
    </sheetView>
  </sheetViews>
  <sheetFormatPr defaultColWidth="8.85546875" defaultRowHeight="15" x14ac:dyDescent="0.25"/>
  <cols>
    <col min="1" max="1" width="4.42578125" customWidth="1"/>
    <col min="2" max="2" width="4.5703125" customWidth="1"/>
    <col min="3" max="3" width="112.5703125" customWidth="1"/>
    <col min="4" max="4" width="7.42578125" customWidth="1"/>
    <col min="5" max="5" width="12.85546875" bestFit="1" customWidth="1"/>
    <col min="6" max="6" width="12.85546875" customWidth="1"/>
    <col min="7" max="7" width="13.28515625" customWidth="1"/>
  </cols>
  <sheetData>
    <row r="1" spans="1:7" ht="32.25" customHeight="1" thickBot="1" x14ac:dyDescent="0.3">
      <c r="C1" s="86" t="s">
        <v>6</v>
      </c>
      <c r="D1" s="86"/>
      <c r="E1" s="86"/>
      <c r="F1" s="86"/>
      <c r="G1" s="86"/>
    </row>
    <row r="2" spans="1:7" s="1" customFormat="1" ht="30" x14ac:dyDescent="0.25">
      <c r="B2" s="32" t="s">
        <v>8</v>
      </c>
      <c r="C2" s="83" t="s">
        <v>7</v>
      </c>
      <c r="D2" s="33" t="s">
        <v>0</v>
      </c>
      <c r="E2" s="34" t="s">
        <v>1</v>
      </c>
      <c r="F2" s="34" t="s">
        <v>2</v>
      </c>
      <c r="G2" s="35" t="s">
        <v>122</v>
      </c>
    </row>
    <row r="3" spans="1:7" s="1" customFormat="1" x14ac:dyDescent="0.25">
      <c r="A3" s="85"/>
      <c r="B3" s="36"/>
      <c r="C3" s="16"/>
      <c r="D3" s="17"/>
      <c r="E3" s="18"/>
      <c r="F3" s="18"/>
      <c r="G3" s="37"/>
    </row>
    <row r="4" spans="1:7" x14ac:dyDescent="0.25">
      <c r="B4" s="38"/>
      <c r="C4" s="51" t="s">
        <v>49</v>
      </c>
      <c r="D4" s="11"/>
      <c r="E4" s="12"/>
      <c r="F4" s="12"/>
      <c r="G4" s="39"/>
    </row>
    <row r="5" spans="1:7" x14ac:dyDescent="0.25">
      <c r="B5" s="105" t="s">
        <v>4</v>
      </c>
      <c r="C5" s="19" t="s">
        <v>9</v>
      </c>
      <c r="D5" s="89">
        <v>2</v>
      </c>
      <c r="E5" s="101">
        <v>0</v>
      </c>
      <c r="F5" s="103">
        <f>E5*D5</f>
        <v>0</v>
      </c>
      <c r="G5" s="87">
        <f>F5*1.21</f>
        <v>0</v>
      </c>
    </row>
    <row r="6" spans="1:7" x14ac:dyDescent="0.25">
      <c r="B6" s="106"/>
      <c r="C6" s="72" t="s">
        <v>50</v>
      </c>
      <c r="D6" s="107"/>
      <c r="E6" s="102"/>
      <c r="F6" s="104"/>
      <c r="G6" s="88"/>
    </row>
    <row r="7" spans="1:7" x14ac:dyDescent="0.25">
      <c r="B7" s="106"/>
      <c r="C7" s="15" t="s">
        <v>10</v>
      </c>
      <c r="D7" s="107"/>
      <c r="E7" s="102"/>
      <c r="F7" s="104"/>
      <c r="G7" s="88"/>
    </row>
    <row r="8" spans="1:7" x14ac:dyDescent="0.25">
      <c r="B8" s="106"/>
      <c r="C8" s="14" t="s">
        <v>11</v>
      </c>
      <c r="D8" s="107"/>
      <c r="E8" s="102"/>
      <c r="F8" s="104"/>
      <c r="G8" s="88"/>
    </row>
    <row r="9" spans="1:7" x14ac:dyDescent="0.25">
      <c r="B9" s="106"/>
      <c r="C9" s="22" t="s">
        <v>45</v>
      </c>
      <c r="D9" s="107"/>
      <c r="E9" s="102"/>
      <c r="F9" s="104"/>
      <c r="G9" s="88"/>
    </row>
    <row r="10" spans="1:7" x14ac:dyDescent="0.25">
      <c r="B10" s="106"/>
      <c r="C10" s="14" t="s">
        <v>12</v>
      </c>
      <c r="D10" s="107"/>
      <c r="E10" s="102"/>
      <c r="F10" s="104"/>
      <c r="G10" s="88"/>
    </row>
    <row r="11" spans="1:7" x14ac:dyDescent="0.25">
      <c r="B11" s="106"/>
      <c r="C11" s="15" t="s">
        <v>13</v>
      </c>
      <c r="D11" s="107"/>
      <c r="E11" s="102"/>
      <c r="F11" s="104"/>
      <c r="G11" s="88"/>
    </row>
    <row r="12" spans="1:7" x14ac:dyDescent="0.25">
      <c r="B12" s="106"/>
      <c r="C12" s="14" t="s">
        <v>14</v>
      </c>
      <c r="D12" s="107"/>
      <c r="E12" s="102"/>
      <c r="F12" s="104"/>
      <c r="G12" s="88"/>
    </row>
    <row r="13" spans="1:7" ht="30" x14ac:dyDescent="0.25">
      <c r="B13" s="106"/>
      <c r="C13" s="71" t="s">
        <v>26</v>
      </c>
      <c r="D13" s="107"/>
      <c r="E13" s="102"/>
      <c r="F13" s="104"/>
      <c r="G13" s="88"/>
    </row>
    <row r="14" spans="1:7" x14ac:dyDescent="0.25">
      <c r="B14" s="106"/>
      <c r="C14" s="14" t="s">
        <v>35</v>
      </c>
      <c r="D14" s="107"/>
      <c r="E14" s="102"/>
      <c r="F14" s="104"/>
      <c r="G14" s="88"/>
    </row>
    <row r="15" spans="1:7" x14ac:dyDescent="0.25">
      <c r="B15" s="106"/>
      <c r="C15" s="15" t="s">
        <v>22</v>
      </c>
      <c r="D15" s="107"/>
      <c r="E15" s="102"/>
      <c r="F15" s="104"/>
      <c r="G15" s="88"/>
    </row>
    <row r="16" spans="1:7" x14ac:dyDescent="0.25">
      <c r="B16" s="106"/>
      <c r="C16" s="20" t="s">
        <v>15</v>
      </c>
      <c r="D16" s="107"/>
      <c r="E16" s="102"/>
      <c r="F16" s="104"/>
      <c r="G16" s="88"/>
    </row>
    <row r="17" spans="2:7" x14ac:dyDescent="0.25">
      <c r="B17" s="106"/>
      <c r="C17" s="23" t="s">
        <v>16</v>
      </c>
      <c r="D17" s="107"/>
      <c r="E17" s="102"/>
      <c r="F17" s="104"/>
      <c r="G17" s="88"/>
    </row>
    <row r="18" spans="2:7" x14ac:dyDescent="0.25">
      <c r="B18" s="106"/>
      <c r="C18" s="20" t="s">
        <v>120</v>
      </c>
      <c r="D18" s="107"/>
      <c r="E18" s="102"/>
      <c r="F18" s="104"/>
      <c r="G18" s="88"/>
    </row>
    <row r="19" spans="2:7" x14ac:dyDescent="0.25">
      <c r="B19" s="106"/>
      <c r="C19" s="23" t="s">
        <v>70</v>
      </c>
      <c r="D19" s="107"/>
      <c r="E19" s="102"/>
      <c r="F19" s="104"/>
      <c r="G19" s="88"/>
    </row>
    <row r="20" spans="2:7" ht="45" x14ac:dyDescent="0.25">
      <c r="B20" s="106"/>
      <c r="C20" s="59" t="s">
        <v>119</v>
      </c>
      <c r="D20" s="107"/>
      <c r="E20" s="102"/>
      <c r="F20" s="104"/>
      <c r="G20" s="88"/>
    </row>
    <row r="21" spans="2:7" x14ac:dyDescent="0.25">
      <c r="B21" s="106"/>
      <c r="C21" s="69" t="s">
        <v>111</v>
      </c>
      <c r="D21" s="107"/>
      <c r="E21" s="102"/>
      <c r="F21" s="104"/>
      <c r="G21" s="88"/>
    </row>
    <row r="22" spans="2:7" x14ac:dyDescent="0.25">
      <c r="B22" s="106"/>
      <c r="C22" s="20" t="s">
        <v>17</v>
      </c>
      <c r="D22" s="107"/>
      <c r="E22" s="102"/>
      <c r="F22" s="104"/>
      <c r="G22" s="88"/>
    </row>
    <row r="23" spans="2:7" x14ac:dyDescent="0.25">
      <c r="B23" s="106"/>
      <c r="C23" s="77" t="s">
        <v>68</v>
      </c>
      <c r="D23" s="107"/>
      <c r="E23" s="102"/>
      <c r="F23" s="104"/>
      <c r="G23" s="88"/>
    </row>
    <row r="24" spans="2:7" ht="19.5" customHeight="1" x14ac:dyDescent="0.25">
      <c r="B24" s="106"/>
      <c r="C24" s="79"/>
      <c r="D24" s="107"/>
      <c r="E24" s="102"/>
      <c r="F24" s="104"/>
      <c r="G24" s="88"/>
    </row>
    <row r="25" spans="2:7" s="1" customFormat="1" x14ac:dyDescent="0.25">
      <c r="B25" s="38"/>
      <c r="C25" s="13" t="s">
        <v>57</v>
      </c>
      <c r="D25" s="7"/>
      <c r="E25" s="8"/>
      <c r="F25" s="8"/>
      <c r="G25" s="40"/>
    </row>
    <row r="26" spans="2:7" s="1" customFormat="1" x14ac:dyDescent="0.25">
      <c r="B26" s="105" t="s">
        <v>5</v>
      </c>
      <c r="C26" s="21" t="s">
        <v>18</v>
      </c>
      <c r="D26" s="89">
        <v>2</v>
      </c>
      <c r="E26" s="101">
        <v>0</v>
      </c>
      <c r="F26" s="103">
        <f t="shared" ref="F26" si="0">E26*D26</f>
        <v>0</v>
      </c>
      <c r="G26" s="87">
        <f>F26*1.21</f>
        <v>0</v>
      </c>
    </row>
    <row r="27" spans="2:7" s="1" customFormat="1" x14ac:dyDescent="0.25">
      <c r="B27" s="106"/>
      <c r="C27" s="60" t="s">
        <v>51</v>
      </c>
      <c r="D27" s="107"/>
      <c r="E27" s="102"/>
      <c r="F27" s="104"/>
      <c r="G27" s="88"/>
    </row>
    <row r="28" spans="2:7" s="1" customFormat="1" x14ac:dyDescent="0.25">
      <c r="B28" s="106"/>
      <c r="C28" s="28" t="s">
        <v>19</v>
      </c>
      <c r="D28" s="107"/>
      <c r="E28" s="102"/>
      <c r="F28" s="104"/>
      <c r="G28" s="88"/>
    </row>
    <row r="29" spans="2:7" s="1" customFormat="1" x14ac:dyDescent="0.25">
      <c r="B29" s="106"/>
      <c r="C29" s="14" t="s">
        <v>20</v>
      </c>
      <c r="D29" s="107"/>
      <c r="E29" s="102"/>
      <c r="F29" s="104"/>
      <c r="G29" s="88"/>
    </row>
    <row r="30" spans="2:7" s="1" customFormat="1" x14ac:dyDescent="0.25">
      <c r="B30" s="106"/>
      <c r="C30" s="22" t="s">
        <v>45</v>
      </c>
      <c r="D30" s="107"/>
      <c r="E30" s="102"/>
      <c r="F30" s="104"/>
      <c r="G30" s="88"/>
    </row>
    <row r="31" spans="2:7" s="1" customFormat="1" x14ac:dyDescent="0.25">
      <c r="B31" s="106"/>
      <c r="C31" s="52" t="s">
        <v>21</v>
      </c>
      <c r="D31" s="107"/>
      <c r="E31" s="102"/>
      <c r="F31" s="104"/>
      <c r="G31" s="88"/>
    </row>
    <row r="32" spans="2:7" s="1" customFormat="1" x14ac:dyDescent="0.25">
      <c r="B32" s="106"/>
      <c r="C32" s="15" t="s">
        <v>13</v>
      </c>
      <c r="D32" s="107"/>
      <c r="E32" s="102"/>
      <c r="F32" s="104"/>
      <c r="G32" s="88"/>
    </row>
    <row r="33" spans="2:7" s="1" customFormat="1" x14ac:dyDescent="0.25">
      <c r="B33" s="106"/>
      <c r="C33" s="14" t="s">
        <v>14</v>
      </c>
      <c r="D33" s="107"/>
      <c r="E33" s="102"/>
      <c r="F33" s="104"/>
      <c r="G33" s="88"/>
    </row>
    <row r="34" spans="2:7" s="1" customFormat="1" x14ac:dyDescent="0.25">
      <c r="B34" s="106"/>
      <c r="C34" s="23" t="s">
        <v>56</v>
      </c>
      <c r="D34" s="107"/>
      <c r="E34" s="102"/>
      <c r="F34" s="104"/>
      <c r="G34" s="88"/>
    </row>
    <row r="35" spans="2:7" s="1" customFormat="1" x14ac:dyDescent="0.25">
      <c r="B35" s="106"/>
      <c r="C35" s="14" t="s">
        <v>35</v>
      </c>
      <c r="D35" s="107"/>
      <c r="E35" s="102"/>
      <c r="F35" s="104"/>
      <c r="G35" s="88"/>
    </row>
    <row r="36" spans="2:7" s="1" customFormat="1" x14ac:dyDescent="0.25">
      <c r="B36" s="106"/>
      <c r="C36" s="15" t="s">
        <v>22</v>
      </c>
      <c r="D36" s="107"/>
      <c r="E36" s="102"/>
      <c r="F36" s="104"/>
      <c r="G36" s="88"/>
    </row>
    <row r="37" spans="2:7" s="1" customFormat="1" x14ac:dyDescent="0.25">
      <c r="B37" s="106"/>
      <c r="C37" s="50" t="s">
        <v>44</v>
      </c>
      <c r="D37" s="107"/>
      <c r="E37" s="102"/>
      <c r="F37" s="104"/>
      <c r="G37" s="88"/>
    </row>
    <row r="38" spans="2:7" s="1" customFormat="1" x14ac:dyDescent="0.25">
      <c r="B38" s="106"/>
      <c r="C38" s="23" t="s">
        <v>16</v>
      </c>
      <c r="D38" s="107"/>
      <c r="E38" s="102"/>
      <c r="F38" s="104"/>
      <c r="G38" s="88"/>
    </row>
    <row r="39" spans="2:7" s="1" customFormat="1" x14ac:dyDescent="0.25">
      <c r="B39" s="106"/>
      <c r="C39" s="20" t="s">
        <v>69</v>
      </c>
      <c r="D39" s="107"/>
      <c r="E39" s="102"/>
      <c r="F39" s="104"/>
      <c r="G39" s="88"/>
    </row>
    <row r="40" spans="2:7" s="1" customFormat="1" x14ac:dyDescent="0.25">
      <c r="B40" s="106"/>
      <c r="C40" s="23" t="s">
        <v>70</v>
      </c>
      <c r="D40" s="107"/>
      <c r="E40" s="102"/>
      <c r="F40" s="104"/>
      <c r="G40" s="88"/>
    </row>
    <row r="41" spans="2:7" s="1" customFormat="1" ht="45" x14ac:dyDescent="0.25">
      <c r="B41" s="106"/>
      <c r="C41" s="59" t="s">
        <v>119</v>
      </c>
      <c r="D41" s="107"/>
      <c r="E41" s="102"/>
      <c r="F41" s="104"/>
      <c r="G41" s="88"/>
    </row>
    <row r="42" spans="2:7" s="1" customFormat="1" x14ac:dyDescent="0.25">
      <c r="B42" s="106"/>
      <c r="C42" s="69" t="s">
        <v>113</v>
      </c>
      <c r="D42" s="107"/>
      <c r="E42" s="102"/>
      <c r="F42" s="104"/>
      <c r="G42" s="88"/>
    </row>
    <row r="43" spans="2:7" s="1" customFormat="1" x14ac:dyDescent="0.25">
      <c r="B43" s="106"/>
      <c r="C43" s="20" t="s">
        <v>17</v>
      </c>
      <c r="D43" s="107"/>
      <c r="E43" s="102"/>
      <c r="F43" s="104"/>
      <c r="G43" s="88"/>
    </row>
    <row r="44" spans="2:7" s="1" customFormat="1" x14ac:dyDescent="0.25">
      <c r="B44" s="106"/>
      <c r="C44" s="77" t="s">
        <v>68</v>
      </c>
      <c r="D44" s="107"/>
      <c r="E44" s="102"/>
      <c r="F44" s="104"/>
      <c r="G44" s="88"/>
    </row>
    <row r="45" spans="2:7" s="1" customFormat="1" ht="16.5" customHeight="1" x14ac:dyDescent="0.25">
      <c r="B45" s="106"/>
      <c r="C45" s="78"/>
      <c r="D45" s="107"/>
      <c r="E45" s="102"/>
      <c r="F45" s="104"/>
      <c r="G45" s="88"/>
    </row>
    <row r="46" spans="2:7" s="1" customFormat="1" x14ac:dyDescent="0.25">
      <c r="B46" s="38"/>
      <c r="C46" s="25" t="s">
        <v>58</v>
      </c>
      <c r="D46" s="7"/>
      <c r="E46" s="8"/>
      <c r="F46" s="8"/>
      <c r="G46" s="40"/>
    </row>
    <row r="47" spans="2:7" s="1" customFormat="1" x14ac:dyDescent="0.25">
      <c r="B47" s="105" t="s">
        <v>23</v>
      </c>
      <c r="C47" s="21" t="s">
        <v>24</v>
      </c>
      <c r="D47" s="89">
        <v>9</v>
      </c>
      <c r="E47" s="98">
        <v>0</v>
      </c>
      <c r="F47" s="115">
        <f>E47*D47</f>
        <v>0</v>
      </c>
      <c r="G47" s="95">
        <f>F47*1.21</f>
        <v>0</v>
      </c>
    </row>
    <row r="48" spans="2:7" s="1" customFormat="1" x14ac:dyDescent="0.25">
      <c r="B48" s="108"/>
      <c r="C48" s="49" t="s">
        <v>52</v>
      </c>
      <c r="D48" s="90"/>
      <c r="E48" s="99"/>
      <c r="F48" s="116"/>
      <c r="G48" s="96"/>
    </row>
    <row r="49" spans="2:7" s="1" customFormat="1" x14ac:dyDescent="0.25">
      <c r="B49" s="108"/>
      <c r="C49" s="28" t="s">
        <v>40</v>
      </c>
      <c r="D49" s="90"/>
      <c r="E49" s="99"/>
      <c r="F49" s="116"/>
      <c r="G49" s="96"/>
    </row>
    <row r="50" spans="2:7" s="1" customFormat="1" x14ac:dyDescent="0.25">
      <c r="B50" s="108"/>
      <c r="C50" s="14" t="s">
        <v>41</v>
      </c>
      <c r="D50" s="90"/>
      <c r="E50" s="99"/>
      <c r="F50" s="116"/>
      <c r="G50" s="96"/>
    </row>
    <row r="51" spans="2:7" s="1" customFormat="1" x14ac:dyDescent="0.25">
      <c r="B51" s="108"/>
      <c r="C51" s="22" t="s">
        <v>42</v>
      </c>
      <c r="D51" s="90"/>
      <c r="E51" s="99"/>
      <c r="F51" s="116"/>
      <c r="G51" s="96"/>
    </row>
    <row r="52" spans="2:7" s="1" customFormat="1" x14ac:dyDescent="0.25">
      <c r="B52" s="108"/>
      <c r="C52" s="26" t="s">
        <v>25</v>
      </c>
      <c r="D52" s="90"/>
      <c r="E52" s="99"/>
      <c r="F52" s="116"/>
      <c r="G52" s="96"/>
    </row>
    <row r="53" spans="2:7" s="1" customFormat="1" x14ac:dyDescent="0.25">
      <c r="B53" s="108"/>
      <c r="C53" s="15" t="s">
        <v>13</v>
      </c>
      <c r="D53" s="90"/>
      <c r="E53" s="99"/>
      <c r="F53" s="116"/>
      <c r="G53" s="96"/>
    </row>
    <row r="54" spans="2:7" s="1" customFormat="1" x14ac:dyDescent="0.25">
      <c r="B54" s="108"/>
      <c r="C54" s="14" t="s">
        <v>14</v>
      </c>
      <c r="D54" s="90"/>
      <c r="E54" s="99"/>
      <c r="F54" s="116"/>
      <c r="G54" s="96"/>
    </row>
    <row r="55" spans="2:7" s="1" customFormat="1" ht="30" x14ac:dyDescent="0.25">
      <c r="B55" s="108"/>
      <c r="C55" s="27" t="s">
        <v>27</v>
      </c>
      <c r="D55" s="90"/>
      <c r="E55" s="99"/>
      <c r="F55" s="116"/>
      <c r="G55" s="96"/>
    </row>
    <row r="56" spans="2:7" s="1" customFormat="1" x14ac:dyDescent="0.25">
      <c r="B56" s="108"/>
      <c r="C56" s="14" t="s">
        <v>35</v>
      </c>
      <c r="D56" s="90"/>
      <c r="E56" s="99"/>
      <c r="F56" s="116"/>
      <c r="G56" s="96"/>
    </row>
    <row r="57" spans="2:7" s="1" customFormat="1" x14ac:dyDescent="0.25">
      <c r="B57" s="108"/>
      <c r="C57" s="15" t="s">
        <v>22</v>
      </c>
      <c r="D57" s="90"/>
      <c r="E57" s="99"/>
      <c r="F57" s="116"/>
      <c r="G57" s="96"/>
    </row>
    <row r="58" spans="2:7" s="1" customFormat="1" x14ac:dyDescent="0.25">
      <c r="B58" s="108"/>
      <c r="C58" s="50" t="s">
        <v>43</v>
      </c>
      <c r="D58" s="90"/>
      <c r="E58" s="99"/>
      <c r="F58" s="116"/>
      <c r="G58" s="96"/>
    </row>
    <row r="59" spans="2:7" s="1" customFormat="1" x14ac:dyDescent="0.25">
      <c r="B59" s="108"/>
      <c r="C59" s="23" t="s">
        <v>16</v>
      </c>
      <c r="D59" s="90"/>
      <c r="E59" s="99"/>
      <c r="F59" s="116"/>
      <c r="G59" s="96"/>
    </row>
    <row r="60" spans="2:7" s="1" customFormat="1" x14ac:dyDescent="0.25">
      <c r="B60" s="108"/>
      <c r="C60" s="20" t="s">
        <v>67</v>
      </c>
      <c r="D60" s="90"/>
      <c r="E60" s="99"/>
      <c r="F60" s="116"/>
      <c r="G60" s="96"/>
    </row>
    <row r="61" spans="2:7" s="1" customFormat="1" x14ac:dyDescent="0.25">
      <c r="B61" s="108"/>
      <c r="C61" s="23" t="s">
        <v>70</v>
      </c>
      <c r="D61" s="90"/>
      <c r="E61" s="99"/>
      <c r="F61" s="116"/>
      <c r="G61" s="96"/>
    </row>
    <row r="62" spans="2:7" s="1" customFormat="1" ht="45" x14ac:dyDescent="0.25">
      <c r="B62" s="108"/>
      <c r="C62" s="59" t="s">
        <v>119</v>
      </c>
      <c r="D62" s="90"/>
      <c r="E62" s="99"/>
      <c r="F62" s="116"/>
      <c r="G62" s="96"/>
    </row>
    <row r="63" spans="2:7" s="1" customFormat="1" x14ac:dyDescent="0.25">
      <c r="B63" s="108"/>
      <c r="C63" s="68" t="s">
        <v>112</v>
      </c>
      <c r="D63" s="90"/>
      <c r="E63" s="99"/>
      <c r="F63" s="116"/>
      <c r="G63" s="96"/>
    </row>
    <row r="64" spans="2:7" s="1" customFormat="1" x14ac:dyDescent="0.25">
      <c r="B64" s="108"/>
      <c r="C64" s="20" t="s">
        <v>17</v>
      </c>
      <c r="D64" s="90"/>
      <c r="E64" s="99"/>
      <c r="F64" s="116"/>
      <c r="G64" s="96"/>
    </row>
    <row r="65" spans="2:7" s="1" customFormat="1" x14ac:dyDescent="0.25">
      <c r="B65" s="108"/>
      <c r="C65" s="77" t="s">
        <v>68</v>
      </c>
      <c r="D65" s="90"/>
      <c r="E65" s="99"/>
      <c r="F65" s="116"/>
      <c r="G65" s="96"/>
    </row>
    <row r="66" spans="2:7" s="73" customFormat="1" ht="17.25" customHeight="1" x14ac:dyDescent="0.25">
      <c r="B66" s="108"/>
      <c r="D66" s="90"/>
      <c r="E66" s="99"/>
      <c r="F66" s="116"/>
      <c r="G66" s="96"/>
    </row>
    <row r="67" spans="2:7" s="1" customFormat="1" x14ac:dyDescent="0.25">
      <c r="B67" s="41"/>
      <c r="C67" s="24" t="s">
        <v>59</v>
      </c>
      <c r="D67" s="7"/>
      <c r="E67" s="8"/>
      <c r="F67" s="8"/>
      <c r="G67" s="40"/>
    </row>
    <row r="68" spans="2:7" s="1" customFormat="1" x14ac:dyDescent="0.25">
      <c r="B68" s="105" t="s">
        <v>28</v>
      </c>
      <c r="C68" s="70" t="s">
        <v>31</v>
      </c>
      <c r="D68" s="89">
        <v>1</v>
      </c>
      <c r="E68" s="98">
        <v>0</v>
      </c>
      <c r="F68" s="92">
        <f>E68*D68</f>
        <v>0</v>
      </c>
      <c r="G68" s="95">
        <f>F68*1.21</f>
        <v>0</v>
      </c>
    </row>
    <row r="69" spans="2:7" s="1" customFormat="1" ht="30" x14ac:dyDescent="0.25">
      <c r="B69" s="108"/>
      <c r="C69" s="29" t="s">
        <v>53</v>
      </c>
      <c r="D69" s="90"/>
      <c r="E69" s="99"/>
      <c r="F69" s="93"/>
      <c r="G69" s="96"/>
    </row>
    <row r="70" spans="2:7" s="1" customFormat="1" x14ac:dyDescent="0.25">
      <c r="B70" s="108"/>
      <c r="C70" s="61" t="s">
        <v>65</v>
      </c>
      <c r="D70" s="90"/>
      <c r="E70" s="99"/>
      <c r="F70" s="93"/>
      <c r="G70" s="96"/>
    </row>
    <row r="71" spans="2:7" s="1" customFormat="1" x14ac:dyDescent="0.25">
      <c r="B71" s="108"/>
      <c r="C71" s="52" t="s">
        <v>19</v>
      </c>
      <c r="D71" s="90"/>
      <c r="E71" s="99"/>
      <c r="F71" s="93"/>
      <c r="G71" s="96"/>
    </row>
    <row r="72" spans="2:7" s="1" customFormat="1" x14ac:dyDescent="0.25">
      <c r="B72" s="108"/>
      <c r="C72" s="15" t="s">
        <v>37</v>
      </c>
      <c r="D72" s="90"/>
      <c r="E72" s="99"/>
      <c r="F72" s="93"/>
      <c r="G72" s="96"/>
    </row>
    <row r="73" spans="2:7" s="1" customFormat="1" x14ac:dyDescent="0.25">
      <c r="B73" s="108"/>
      <c r="C73" s="26" t="s">
        <v>47</v>
      </c>
      <c r="D73" s="90"/>
      <c r="E73" s="99"/>
      <c r="F73" s="93"/>
      <c r="G73" s="96"/>
    </row>
    <row r="74" spans="2:7" s="1" customFormat="1" x14ac:dyDescent="0.25">
      <c r="B74" s="108"/>
      <c r="C74" s="53" t="s">
        <v>48</v>
      </c>
      <c r="D74" s="90"/>
      <c r="E74" s="99"/>
      <c r="F74" s="93"/>
      <c r="G74" s="96"/>
    </row>
    <row r="75" spans="2:7" s="1" customFormat="1" x14ac:dyDescent="0.25">
      <c r="B75" s="108"/>
      <c r="C75" s="14" t="s">
        <v>13</v>
      </c>
      <c r="D75" s="90"/>
      <c r="E75" s="99"/>
      <c r="F75" s="93"/>
      <c r="G75" s="96"/>
    </row>
    <row r="76" spans="2:7" s="1" customFormat="1" x14ac:dyDescent="0.25">
      <c r="B76" s="108"/>
      <c r="C76" s="27" t="s">
        <v>54</v>
      </c>
      <c r="D76" s="90"/>
      <c r="E76" s="99"/>
      <c r="F76" s="93"/>
      <c r="G76" s="96"/>
    </row>
    <row r="77" spans="2:7" s="1" customFormat="1" x14ac:dyDescent="0.25">
      <c r="B77" s="108"/>
      <c r="C77" s="30" t="s">
        <v>38</v>
      </c>
      <c r="D77" s="90"/>
      <c r="E77" s="99"/>
      <c r="F77" s="93"/>
      <c r="G77" s="96"/>
    </row>
    <row r="78" spans="2:7" s="1" customFormat="1" x14ac:dyDescent="0.25">
      <c r="B78" s="108"/>
      <c r="C78" s="15" t="s">
        <v>22</v>
      </c>
      <c r="D78" s="90"/>
      <c r="E78" s="99"/>
      <c r="F78" s="93"/>
      <c r="G78" s="96"/>
    </row>
    <row r="79" spans="2:7" s="1" customFormat="1" x14ac:dyDescent="0.25">
      <c r="B79" s="108"/>
      <c r="C79" s="26" t="s">
        <v>39</v>
      </c>
      <c r="D79" s="90"/>
      <c r="E79" s="99"/>
      <c r="F79" s="93"/>
      <c r="G79" s="96"/>
    </row>
    <row r="80" spans="2:7" s="1" customFormat="1" x14ac:dyDescent="0.25">
      <c r="B80" s="108"/>
      <c r="C80" s="53" t="s">
        <v>29</v>
      </c>
      <c r="D80" s="90"/>
      <c r="E80" s="99"/>
      <c r="F80" s="93"/>
      <c r="G80" s="96"/>
    </row>
    <row r="81" spans="1:7" s="1" customFormat="1" x14ac:dyDescent="0.25">
      <c r="B81" s="108"/>
      <c r="C81" s="26" t="s">
        <v>30</v>
      </c>
      <c r="D81" s="90"/>
      <c r="E81" s="99"/>
      <c r="F81" s="93"/>
      <c r="G81" s="96"/>
    </row>
    <row r="82" spans="1:7" s="1" customFormat="1" ht="45" x14ac:dyDescent="0.25">
      <c r="B82" s="108"/>
      <c r="C82" s="46" t="s">
        <v>118</v>
      </c>
      <c r="D82" s="90"/>
      <c r="E82" s="99"/>
      <c r="F82" s="93"/>
      <c r="G82" s="96"/>
    </row>
    <row r="83" spans="1:7" s="1" customFormat="1" x14ac:dyDescent="0.25">
      <c r="B83" s="108"/>
      <c r="C83" s="59" t="s">
        <v>17</v>
      </c>
      <c r="D83" s="90"/>
      <c r="E83" s="99"/>
      <c r="F83" s="93"/>
      <c r="G83" s="96"/>
    </row>
    <row r="84" spans="1:7" s="1" customFormat="1" ht="16.5" customHeight="1" x14ac:dyDescent="0.25">
      <c r="B84" s="108"/>
      <c r="D84" s="90"/>
      <c r="E84" s="99"/>
      <c r="F84" s="93"/>
      <c r="G84" s="96"/>
    </row>
    <row r="85" spans="1:7" s="1" customFormat="1" x14ac:dyDescent="0.25">
      <c r="A85" s="84"/>
      <c r="B85" s="41"/>
      <c r="C85" s="24" t="s">
        <v>104</v>
      </c>
      <c r="D85" s="7"/>
      <c r="E85" s="8"/>
      <c r="F85" s="8"/>
      <c r="G85" s="40"/>
    </row>
    <row r="86" spans="1:7" s="1" customFormat="1" x14ac:dyDescent="0.25">
      <c r="B86" s="114" t="s">
        <v>32</v>
      </c>
      <c r="C86" s="21" t="s">
        <v>105</v>
      </c>
      <c r="D86" s="112">
        <v>1</v>
      </c>
      <c r="E86" s="98">
        <v>0</v>
      </c>
      <c r="F86" s="92">
        <f>D86*E86</f>
        <v>0</v>
      </c>
      <c r="G86" s="95">
        <f>F86*1.21</f>
        <v>0</v>
      </c>
    </row>
    <row r="87" spans="1:7" s="1" customFormat="1" ht="30" x14ac:dyDescent="0.25">
      <c r="B87" s="106"/>
      <c r="C87" s="29" t="s">
        <v>95</v>
      </c>
      <c r="D87" s="107"/>
      <c r="E87" s="99"/>
      <c r="F87" s="93"/>
      <c r="G87" s="96"/>
    </row>
    <row r="88" spans="1:7" s="1" customFormat="1" x14ac:dyDescent="0.25">
      <c r="B88" s="106"/>
      <c r="C88" s="61" t="s">
        <v>106</v>
      </c>
      <c r="D88" s="107"/>
      <c r="E88" s="99"/>
      <c r="F88" s="93"/>
      <c r="G88" s="96"/>
    </row>
    <row r="89" spans="1:7" s="1" customFormat="1" x14ac:dyDescent="0.25">
      <c r="B89" s="106"/>
      <c r="C89" s="52" t="s">
        <v>96</v>
      </c>
      <c r="D89" s="107"/>
      <c r="E89" s="99"/>
      <c r="F89" s="93"/>
      <c r="G89" s="96"/>
    </row>
    <row r="90" spans="1:7" s="1" customFormat="1" x14ac:dyDescent="0.25">
      <c r="B90" s="106"/>
      <c r="C90" s="15" t="s">
        <v>97</v>
      </c>
      <c r="D90" s="107"/>
      <c r="E90" s="99"/>
      <c r="F90" s="93"/>
      <c r="G90" s="96"/>
    </row>
    <row r="91" spans="1:7" s="1" customFormat="1" x14ac:dyDescent="0.25">
      <c r="B91" s="106"/>
      <c r="C91" s="26" t="s">
        <v>98</v>
      </c>
      <c r="D91" s="107"/>
      <c r="E91" s="99"/>
      <c r="F91" s="93"/>
      <c r="G91" s="96"/>
    </row>
    <row r="92" spans="1:7" s="1" customFormat="1" x14ac:dyDescent="0.25">
      <c r="B92" s="106"/>
      <c r="C92" s="53" t="s">
        <v>99</v>
      </c>
      <c r="D92" s="107"/>
      <c r="E92" s="99"/>
      <c r="F92" s="93"/>
      <c r="G92" s="96"/>
    </row>
    <row r="93" spans="1:7" s="1" customFormat="1" x14ac:dyDescent="0.25">
      <c r="B93" s="106"/>
      <c r="C93" s="14" t="s">
        <v>100</v>
      </c>
      <c r="D93" s="107"/>
      <c r="E93" s="99"/>
      <c r="F93" s="93"/>
      <c r="G93" s="96"/>
    </row>
    <row r="94" spans="1:7" s="1" customFormat="1" x14ac:dyDescent="0.25">
      <c r="B94" s="106"/>
      <c r="C94" s="27" t="s">
        <v>54</v>
      </c>
      <c r="D94" s="107"/>
      <c r="E94" s="99"/>
      <c r="F94" s="93"/>
      <c r="G94" s="96"/>
    </row>
    <row r="95" spans="1:7" s="1" customFormat="1" ht="39.75" customHeight="1" x14ac:dyDescent="0.25">
      <c r="B95" s="106"/>
      <c r="C95" s="30" t="s">
        <v>109</v>
      </c>
      <c r="D95" s="107"/>
      <c r="E95" s="99"/>
      <c r="F95" s="93"/>
      <c r="G95" s="96"/>
    </row>
    <row r="96" spans="1:7" s="1" customFormat="1" x14ac:dyDescent="0.25">
      <c r="B96" s="106"/>
      <c r="C96" s="23" t="s">
        <v>107</v>
      </c>
      <c r="D96" s="107"/>
      <c r="E96" s="99"/>
      <c r="F96" s="93"/>
      <c r="G96" s="96"/>
    </row>
    <row r="97" spans="2:7" s="1" customFormat="1" x14ac:dyDescent="0.25">
      <c r="B97" s="106"/>
      <c r="C97" s="26" t="s">
        <v>108</v>
      </c>
      <c r="D97" s="107"/>
      <c r="E97" s="99"/>
      <c r="F97" s="93"/>
      <c r="G97" s="96"/>
    </row>
    <row r="98" spans="2:7" s="1" customFormat="1" x14ac:dyDescent="0.25">
      <c r="B98" s="106"/>
      <c r="C98" s="53" t="s">
        <v>101</v>
      </c>
      <c r="D98" s="107"/>
      <c r="E98" s="99"/>
      <c r="F98" s="93"/>
      <c r="G98" s="96"/>
    </row>
    <row r="99" spans="2:7" s="1" customFormat="1" x14ac:dyDescent="0.25">
      <c r="B99" s="106"/>
      <c r="C99" s="26" t="s">
        <v>102</v>
      </c>
      <c r="D99" s="107"/>
      <c r="E99" s="99"/>
      <c r="F99" s="93"/>
      <c r="G99" s="96"/>
    </row>
    <row r="100" spans="2:7" s="1" customFormat="1" ht="45" x14ac:dyDescent="0.25">
      <c r="B100" s="106"/>
      <c r="C100" s="46" t="s">
        <v>118</v>
      </c>
      <c r="D100" s="107"/>
      <c r="E100" s="99"/>
      <c r="F100" s="93"/>
      <c r="G100" s="96"/>
    </row>
    <row r="101" spans="2:7" s="1" customFormat="1" x14ac:dyDescent="0.25">
      <c r="B101" s="106"/>
      <c r="C101" s="59" t="s">
        <v>114</v>
      </c>
      <c r="D101" s="107"/>
      <c r="E101" s="99"/>
      <c r="F101" s="93"/>
      <c r="G101" s="96"/>
    </row>
    <row r="102" spans="2:7" s="1" customFormat="1" x14ac:dyDescent="0.25">
      <c r="B102" s="106"/>
      <c r="C102" s="23" t="s">
        <v>17</v>
      </c>
      <c r="D102" s="107"/>
      <c r="E102" s="99"/>
      <c r="F102" s="93"/>
      <c r="G102" s="96"/>
    </row>
    <row r="103" spans="2:7" s="1" customFormat="1" x14ac:dyDescent="0.25">
      <c r="B103" s="106"/>
      <c r="C103" s="59" t="s">
        <v>103</v>
      </c>
      <c r="D103" s="107"/>
      <c r="E103" s="99"/>
      <c r="F103" s="93"/>
      <c r="G103" s="96"/>
    </row>
    <row r="104" spans="2:7" s="1" customFormat="1" ht="16.5" customHeight="1" x14ac:dyDescent="0.25">
      <c r="B104" s="106"/>
      <c r="C104" s="78"/>
      <c r="D104" s="107"/>
      <c r="E104" s="99"/>
      <c r="F104" s="93"/>
      <c r="G104" s="96"/>
    </row>
    <row r="105" spans="2:7" s="1" customFormat="1" x14ac:dyDescent="0.25">
      <c r="B105" s="38"/>
      <c r="C105" s="24" t="s">
        <v>33</v>
      </c>
      <c r="D105" s="7"/>
      <c r="E105" s="8"/>
      <c r="F105" s="8"/>
      <c r="G105" s="40"/>
    </row>
    <row r="106" spans="2:7" s="1" customFormat="1" x14ac:dyDescent="0.25">
      <c r="B106" s="105" t="s">
        <v>62</v>
      </c>
      <c r="C106" s="21" t="s">
        <v>34</v>
      </c>
      <c r="D106" s="89">
        <v>2</v>
      </c>
      <c r="E106" s="98">
        <v>0</v>
      </c>
      <c r="F106" s="92">
        <f>E106*D106</f>
        <v>0</v>
      </c>
      <c r="G106" s="95">
        <f>F106*1.21</f>
        <v>0</v>
      </c>
    </row>
    <row r="107" spans="2:7" s="1" customFormat="1" ht="36" customHeight="1" x14ac:dyDescent="0.25">
      <c r="B107" s="108"/>
      <c r="C107" s="80" t="s">
        <v>46</v>
      </c>
      <c r="D107" s="90"/>
      <c r="E107" s="99"/>
      <c r="F107" s="93"/>
      <c r="G107" s="96"/>
    </row>
    <row r="108" spans="2:7" s="1" customFormat="1" ht="15.75" customHeight="1" x14ac:dyDescent="0.25">
      <c r="B108" s="76"/>
      <c r="C108" s="74"/>
      <c r="D108" s="91"/>
      <c r="E108" s="100"/>
      <c r="F108" s="94"/>
      <c r="G108" s="97"/>
    </row>
    <row r="109" spans="2:7" s="1" customFormat="1" x14ac:dyDescent="0.25">
      <c r="B109" s="38"/>
      <c r="C109" s="62" t="s">
        <v>63</v>
      </c>
      <c r="D109" s="54"/>
      <c r="E109" s="55"/>
      <c r="F109" s="56"/>
      <c r="G109" s="57"/>
    </row>
    <row r="110" spans="2:7" s="1" customFormat="1" x14ac:dyDescent="0.25">
      <c r="B110" s="105" t="s">
        <v>66</v>
      </c>
      <c r="C110" s="67" t="s">
        <v>87</v>
      </c>
      <c r="D110" s="120">
        <v>1</v>
      </c>
      <c r="E110" s="98">
        <v>0</v>
      </c>
      <c r="F110" s="92">
        <f>D110*E110</f>
        <v>0</v>
      </c>
      <c r="G110" s="95">
        <f>F110*1.21</f>
        <v>0</v>
      </c>
    </row>
    <row r="111" spans="2:7" s="1" customFormat="1" ht="15.75" customHeight="1" x14ac:dyDescent="0.25">
      <c r="B111" s="108"/>
      <c r="C111" s="63" t="s">
        <v>72</v>
      </c>
      <c r="D111" s="121"/>
      <c r="E111" s="99"/>
      <c r="F111" s="93"/>
      <c r="G111" s="96"/>
    </row>
    <row r="112" spans="2:7" s="1" customFormat="1" ht="47.25" customHeight="1" x14ac:dyDescent="0.25">
      <c r="B112" s="108"/>
      <c r="C112" s="64" t="s">
        <v>89</v>
      </c>
      <c r="D112" s="121"/>
      <c r="E112" s="99"/>
      <c r="F112" s="93"/>
      <c r="G112" s="96"/>
    </row>
    <row r="113" spans="2:7" s="1" customFormat="1" ht="17.25" customHeight="1" x14ac:dyDescent="0.25">
      <c r="B113" s="108"/>
      <c r="C113" s="63" t="s">
        <v>81</v>
      </c>
      <c r="D113" s="121"/>
      <c r="E113" s="99"/>
      <c r="F113" s="93"/>
      <c r="G113" s="96"/>
    </row>
    <row r="114" spans="2:7" s="1" customFormat="1" ht="34.5" customHeight="1" x14ac:dyDescent="0.25">
      <c r="B114" s="108"/>
      <c r="C114" s="65" t="s">
        <v>121</v>
      </c>
      <c r="D114" s="121"/>
      <c r="E114" s="99"/>
      <c r="F114" s="93"/>
      <c r="G114" s="96"/>
    </row>
    <row r="115" spans="2:7" s="1" customFormat="1" ht="33" customHeight="1" x14ac:dyDescent="0.25">
      <c r="B115" s="108"/>
      <c r="C115" s="66" t="s">
        <v>79</v>
      </c>
      <c r="D115" s="121"/>
      <c r="E115" s="99"/>
      <c r="F115" s="93"/>
      <c r="G115" s="96"/>
    </row>
    <row r="116" spans="2:7" s="1" customFormat="1" ht="45" x14ac:dyDescent="0.25">
      <c r="B116" s="108"/>
      <c r="C116" s="64" t="s">
        <v>90</v>
      </c>
      <c r="D116" s="121"/>
      <c r="E116" s="99"/>
      <c r="F116" s="93"/>
      <c r="G116" s="96"/>
    </row>
    <row r="117" spans="2:7" s="1" customFormat="1" ht="19.5" customHeight="1" x14ac:dyDescent="0.25">
      <c r="B117" s="108"/>
      <c r="C117" s="66" t="s">
        <v>80</v>
      </c>
      <c r="D117" s="121"/>
      <c r="E117" s="99"/>
      <c r="F117" s="93"/>
      <c r="G117" s="96"/>
    </row>
    <row r="118" spans="2:7" s="1" customFormat="1" ht="45" x14ac:dyDescent="0.25">
      <c r="B118" s="108"/>
      <c r="C118" s="64" t="s">
        <v>85</v>
      </c>
      <c r="D118" s="121"/>
      <c r="E118" s="99"/>
      <c r="F118" s="93"/>
      <c r="G118" s="96"/>
    </row>
    <row r="119" spans="2:7" s="1" customFormat="1" ht="30" x14ac:dyDescent="0.25">
      <c r="B119" s="108"/>
      <c r="C119" s="66" t="s">
        <v>91</v>
      </c>
      <c r="D119" s="121"/>
      <c r="E119" s="99"/>
      <c r="F119" s="93"/>
      <c r="G119" s="96"/>
    </row>
    <row r="120" spans="2:7" s="1" customFormat="1" ht="16.5" customHeight="1" x14ac:dyDescent="0.25">
      <c r="B120" s="108"/>
      <c r="C120" s="64" t="s">
        <v>115</v>
      </c>
      <c r="D120" s="121"/>
      <c r="E120" s="99"/>
      <c r="F120" s="93"/>
      <c r="G120" s="96"/>
    </row>
    <row r="121" spans="2:7" s="1" customFormat="1" ht="17.25" customHeight="1" x14ac:dyDescent="0.25">
      <c r="B121" s="108"/>
      <c r="C121" s="66" t="s">
        <v>73</v>
      </c>
      <c r="D121" s="121"/>
      <c r="E121" s="99"/>
      <c r="F121" s="93"/>
      <c r="G121" s="96"/>
    </row>
    <row r="122" spans="2:7" s="1" customFormat="1" ht="18.75" customHeight="1" x14ac:dyDescent="0.25">
      <c r="B122" s="108"/>
      <c r="C122" s="64" t="s">
        <v>82</v>
      </c>
      <c r="D122" s="121"/>
      <c r="E122" s="99"/>
      <c r="F122" s="93"/>
      <c r="G122" s="96"/>
    </row>
    <row r="123" spans="2:7" s="1" customFormat="1" ht="30.75" customHeight="1" x14ac:dyDescent="0.25">
      <c r="B123" s="108"/>
      <c r="C123" s="63" t="s">
        <v>116</v>
      </c>
      <c r="D123" s="121"/>
      <c r="E123" s="99"/>
      <c r="F123" s="93"/>
      <c r="G123" s="96"/>
    </row>
    <row r="124" spans="2:7" s="1" customFormat="1" ht="65.25" customHeight="1" x14ac:dyDescent="0.25">
      <c r="B124" s="108"/>
      <c r="C124" s="64" t="s">
        <v>92</v>
      </c>
      <c r="D124" s="121"/>
      <c r="E124" s="99"/>
      <c r="F124" s="93"/>
      <c r="G124" s="96"/>
    </row>
    <row r="125" spans="2:7" s="1" customFormat="1" ht="60" x14ac:dyDescent="0.25">
      <c r="B125" s="108"/>
      <c r="C125" s="66" t="s">
        <v>110</v>
      </c>
      <c r="D125" s="121"/>
      <c r="E125" s="99"/>
      <c r="F125" s="93"/>
      <c r="G125" s="96"/>
    </row>
    <row r="126" spans="2:7" s="1" customFormat="1" ht="48" customHeight="1" x14ac:dyDescent="0.25">
      <c r="B126" s="108"/>
      <c r="C126" s="64" t="s">
        <v>93</v>
      </c>
      <c r="D126" s="121"/>
      <c r="E126" s="99"/>
      <c r="F126" s="93"/>
      <c r="G126" s="96"/>
    </row>
    <row r="127" spans="2:7" s="1" customFormat="1" ht="17.25" customHeight="1" x14ac:dyDescent="0.25">
      <c r="B127" s="108"/>
      <c r="C127" s="66" t="s">
        <v>71</v>
      </c>
      <c r="D127" s="121"/>
      <c r="E127" s="99"/>
      <c r="F127" s="93"/>
      <c r="G127" s="96"/>
    </row>
    <row r="128" spans="2:7" s="1" customFormat="1" ht="17.25" customHeight="1" x14ac:dyDescent="0.25">
      <c r="B128" s="108"/>
      <c r="C128" s="64" t="s">
        <v>74</v>
      </c>
      <c r="D128" s="121"/>
      <c r="E128" s="99"/>
      <c r="F128" s="93"/>
      <c r="G128" s="96"/>
    </row>
    <row r="129" spans="1:7" s="1" customFormat="1" ht="19.5" customHeight="1" x14ac:dyDescent="0.25">
      <c r="B129" s="108"/>
      <c r="C129" s="66" t="s">
        <v>75</v>
      </c>
      <c r="D129" s="121"/>
      <c r="E129" s="99"/>
      <c r="F129" s="93"/>
      <c r="G129" s="96"/>
    </row>
    <row r="130" spans="1:7" s="1" customFormat="1" ht="123" customHeight="1" x14ac:dyDescent="0.25">
      <c r="B130" s="108"/>
      <c r="C130" s="64" t="s">
        <v>94</v>
      </c>
      <c r="D130" s="121"/>
      <c r="E130" s="99"/>
      <c r="F130" s="93"/>
      <c r="G130" s="96"/>
    </row>
    <row r="131" spans="1:7" s="1" customFormat="1" ht="48.75" customHeight="1" x14ac:dyDescent="0.25">
      <c r="B131" s="108"/>
      <c r="C131" s="66" t="s">
        <v>76</v>
      </c>
      <c r="D131" s="121"/>
      <c r="E131" s="99"/>
      <c r="F131" s="93"/>
      <c r="G131" s="96"/>
    </row>
    <row r="132" spans="1:7" s="1" customFormat="1" ht="48" customHeight="1" x14ac:dyDescent="0.25">
      <c r="B132" s="108"/>
      <c r="C132" s="64" t="s">
        <v>83</v>
      </c>
      <c r="D132" s="121"/>
      <c r="E132" s="99"/>
      <c r="F132" s="93"/>
      <c r="G132" s="96"/>
    </row>
    <row r="133" spans="1:7" s="1" customFormat="1" ht="18.75" customHeight="1" x14ac:dyDescent="0.25">
      <c r="B133" s="108"/>
      <c r="C133" s="66" t="s">
        <v>77</v>
      </c>
      <c r="D133" s="121"/>
      <c r="E133" s="99"/>
      <c r="F133" s="93"/>
      <c r="G133" s="96"/>
    </row>
    <row r="134" spans="1:7" s="1" customFormat="1" ht="30" x14ac:dyDescent="0.25">
      <c r="B134" s="108"/>
      <c r="C134" s="64" t="s">
        <v>88</v>
      </c>
      <c r="D134" s="121"/>
      <c r="E134" s="99"/>
      <c r="F134" s="93"/>
      <c r="G134" s="96"/>
    </row>
    <row r="135" spans="1:7" s="1" customFormat="1" ht="16.5" customHeight="1" x14ac:dyDescent="0.25">
      <c r="B135" s="108"/>
      <c r="C135" s="66" t="s">
        <v>78</v>
      </c>
      <c r="D135" s="121"/>
      <c r="E135" s="99"/>
      <c r="F135" s="93"/>
      <c r="G135" s="96"/>
    </row>
    <row r="136" spans="1:7" s="1" customFormat="1" ht="49.5" customHeight="1" x14ac:dyDescent="0.25">
      <c r="B136" s="108"/>
      <c r="C136" s="64" t="s">
        <v>86</v>
      </c>
      <c r="D136" s="121"/>
      <c r="E136" s="99"/>
      <c r="F136" s="93"/>
      <c r="G136" s="96"/>
    </row>
    <row r="137" spans="1:7" s="1" customFormat="1" ht="16.5" customHeight="1" x14ac:dyDescent="0.25">
      <c r="B137" s="108"/>
      <c r="C137" s="75" t="s">
        <v>84</v>
      </c>
      <c r="D137" s="121"/>
      <c r="E137" s="99"/>
      <c r="F137" s="93"/>
      <c r="G137" s="96"/>
    </row>
    <row r="138" spans="1:7" s="1" customFormat="1" ht="16.5" customHeight="1" x14ac:dyDescent="0.25">
      <c r="B138" s="108"/>
      <c r="D138" s="121"/>
      <c r="E138" s="99"/>
      <c r="F138" s="93"/>
      <c r="G138" s="96"/>
    </row>
    <row r="139" spans="1:7" s="1" customFormat="1" ht="15.75" thickBot="1" x14ac:dyDescent="0.3">
      <c r="A139" s="85"/>
      <c r="B139" s="42"/>
      <c r="C139" s="31" t="s">
        <v>36</v>
      </c>
      <c r="D139" s="81">
        <v>1</v>
      </c>
      <c r="E139" s="47">
        <v>0</v>
      </c>
      <c r="F139" s="48">
        <f>E139*D139</f>
        <v>0</v>
      </c>
      <c r="G139" s="82">
        <f>F139*1.21</f>
        <v>0</v>
      </c>
    </row>
    <row r="140" spans="1:7" ht="18" customHeight="1" x14ac:dyDescent="0.25">
      <c r="B140" s="43"/>
      <c r="C140" s="44" t="s">
        <v>3</v>
      </c>
      <c r="D140" s="109">
        <f>SUM(F5:F139)</f>
        <v>0</v>
      </c>
      <c r="E140" s="110"/>
      <c r="F140" s="110"/>
      <c r="G140" s="111"/>
    </row>
    <row r="141" spans="1:7" ht="23.1" customHeight="1" x14ac:dyDescent="0.25">
      <c r="B141" s="45"/>
      <c r="C141" s="45" t="s">
        <v>123</v>
      </c>
      <c r="D141" s="117">
        <f>SUM(G5:G139)</f>
        <v>0</v>
      </c>
      <c r="E141" s="118"/>
      <c r="F141" s="118"/>
      <c r="G141" s="119"/>
    </row>
    <row r="142" spans="1:7" ht="30.75" customHeight="1" x14ac:dyDescent="0.25">
      <c r="B142" s="45"/>
      <c r="C142" s="58" t="s">
        <v>64</v>
      </c>
      <c r="D142" s="122" t="s">
        <v>60</v>
      </c>
      <c r="E142" s="122"/>
      <c r="F142" s="122"/>
      <c r="G142" s="122"/>
    </row>
    <row r="143" spans="1:7" x14ac:dyDescent="0.25">
      <c r="F143" s="9"/>
      <c r="G143" s="2"/>
    </row>
    <row r="144" spans="1:7" x14ac:dyDescent="0.25">
      <c r="C144" s="10" t="s">
        <v>61</v>
      </c>
      <c r="G144" s="2"/>
    </row>
    <row r="145" spans="3:7" x14ac:dyDescent="0.25">
      <c r="C145" s="3" t="s">
        <v>55</v>
      </c>
    </row>
    <row r="146" spans="3:7" x14ac:dyDescent="0.25">
      <c r="C146" s="4"/>
      <c r="G146" s="2"/>
    </row>
    <row r="147" spans="3:7" x14ac:dyDescent="0.25">
      <c r="C147" s="113" t="s">
        <v>117</v>
      </c>
      <c r="D147" s="113"/>
      <c r="E147" s="113"/>
      <c r="F147" s="113"/>
      <c r="G147" s="113"/>
    </row>
    <row r="148" spans="3:7" x14ac:dyDescent="0.25">
      <c r="C148" s="113"/>
      <c r="D148" s="113"/>
      <c r="E148" s="113"/>
      <c r="F148" s="113"/>
      <c r="G148" s="113"/>
    </row>
    <row r="152" spans="3:7" x14ac:dyDescent="0.25">
      <c r="D152" s="5"/>
    </row>
    <row r="154" spans="3:7" x14ac:dyDescent="0.25">
      <c r="D154" s="5"/>
    </row>
    <row r="155" spans="3:7" x14ac:dyDescent="0.25">
      <c r="D155" s="5"/>
    </row>
    <row r="156" spans="3:7" x14ac:dyDescent="0.25">
      <c r="C156" s="6"/>
    </row>
    <row r="158" spans="3:7" x14ac:dyDescent="0.25">
      <c r="D158" s="3"/>
    </row>
  </sheetData>
  <mergeCells count="40">
    <mergeCell ref="C147:G148"/>
    <mergeCell ref="G110:G138"/>
    <mergeCell ref="F68:F84"/>
    <mergeCell ref="G68:G84"/>
    <mergeCell ref="B26:B45"/>
    <mergeCell ref="D26:D45"/>
    <mergeCell ref="B110:B138"/>
    <mergeCell ref="B86:B104"/>
    <mergeCell ref="E86:E104"/>
    <mergeCell ref="D142:G142"/>
    <mergeCell ref="D47:D66"/>
    <mergeCell ref="E47:E66"/>
    <mergeCell ref="F47:F66"/>
    <mergeCell ref="G47:G66"/>
    <mergeCell ref="D141:G141"/>
    <mergeCell ref="D110:D138"/>
    <mergeCell ref="D140:G140"/>
    <mergeCell ref="B106:B107"/>
    <mergeCell ref="E26:E45"/>
    <mergeCell ref="F26:F45"/>
    <mergeCell ref="B68:B84"/>
    <mergeCell ref="D68:D84"/>
    <mergeCell ref="E68:E84"/>
    <mergeCell ref="D86:D104"/>
    <mergeCell ref="F86:F104"/>
    <mergeCell ref="G86:G104"/>
    <mergeCell ref="B5:B24"/>
    <mergeCell ref="D5:D24"/>
    <mergeCell ref="B47:B66"/>
    <mergeCell ref="E110:E138"/>
    <mergeCell ref="F110:F138"/>
    <mergeCell ref="C1:G1"/>
    <mergeCell ref="G5:G24"/>
    <mergeCell ref="G26:G45"/>
    <mergeCell ref="D106:D108"/>
    <mergeCell ref="F106:F108"/>
    <mergeCell ref="G106:G108"/>
    <mergeCell ref="E106:E108"/>
    <mergeCell ref="E5:E24"/>
    <mergeCell ref="F5:F24"/>
  </mergeCells>
  <phoneticPr fontId="4" type="noConversion"/>
  <hyperlinks>
    <hyperlink ref="C145" r:id="rId1" xr:uid="{69C514A9-1097-45B7-9BB0-60D80018E9C9}"/>
  </hyperlinks>
  <pageMargins left="0.23622047244094491" right="0.23622047244094491" top="0.15748031496062992" bottom="0.19685039370078741" header="0.31496062992125984" footer="0.31496062992125984"/>
  <pageSetup paperSize="9" scale="5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Tereza</dc:creator>
  <cp:lastModifiedBy>Petra Fránková</cp:lastModifiedBy>
  <cp:lastPrinted>2025-06-11T05:11:44Z</cp:lastPrinted>
  <dcterms:created xsi:type="dcterms:W3CDTF">2019-01-20T15:37:18Z</dcterms:created>
  <dcterms:modified xsi:type="dcterms:W3CDTF">2025-06-11T07:41:39Z</dcterms:modified>
</cp:coreProperties>
</file>